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c-srv\Knjige\konačni obračun poreza\"/>
    </mc:Choice>
  </mc:AlternateContent>
  <bookViews>
    <workbookView xWindow="0" yWindow="0" windowWidth="19125" windowHeight="10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I11" i="1" s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8" i="1"/>
  <c r="H7" i="1" l="1"/>
  <c r="I7" i="1" s="1"/>
  <c r="J3" i="1"/>
  <c r="J2" i="1"/>
  <c r="H11" i="1" l="1"/>
  <c r="H12" i="1" s="1"/>
  <c r="H8" i="1" l="1"/>
  <c r="H145" i="1" l="1"/>
  <c r="H137" i="1"/>
  <c r="H129" i="1"/>
  <c r="H121" i="1"/>
  <c r="H113" i="1"/>
  <c r="H105" i="1"/>
  <c r="H97" i="1"/>
  <c r="H89" i="1"/>
  <c r="I89" i="1" s="1"/>
  <c r="I90" i="1" s="1"/>
  <c r="H81" i="1"/>
  <c r="H73" i="1"/>
  <c r="H74" i="1" s="1"/>
  <c r="H65" i="1"/>
  <c r="H57" i="1"/>
  <c r="H49" i="1"/>
  <c r="I49" i="1" s="1"/>
  <c r="I50" i="1" s="1"/>
  <c r="H41" i="1"/>
  <c r="H33" i="1"/>
  <c r="H25" i="1"/>
  <c r="H26" i="1" s="1"/>
  <c r="H17" i="1"/>
  <c r="H143" i="1"/>
  <c r="H135" i="1"/>
  <c r="H127" i="1"/>
  <c r="H119" i="1"/>
  <c r="H111" i="1"/>
  <c r="H103" i="1"/>
  <c r="H95" i="1"/>
  <c r="H87" i="1"/>
  <c r="H79" i="1"/>
  <c r="H71" i="1"/>
  <c r="H63" i="1"/>
  <c r="H64" i="1" s="1"/>
  <c r="H55" i="1"/>
  <c r="H47" i="1"/>
  <c r="H39" i="1"/>
  <c r="H40" i="1" s="1"/>
  <c r="H31" i="1"/>
  <c r="I31" i="1" s="1"/>
  <c r="I32" i="1" s="1"/>
  <c r="H23" i="1"/>
  <c r="H24" i="1" s="1"/>
  <c r="H15" i="1"/>
  <c r="H141" i="1"/>
  <c r="H133" i="1"/>
  <c r="H134" i="1" s="1"/>
  <c r="H125" i="1"/>
  <c r="H117" i="1"/>
  <c r="H109" i="1"/>
  <c r="H101" i="1"/>
  <c r="H93" i="1"/>
  <c r="H85" i="1"/>
  <c r="H77" i="1"/>
  <c r="H69" i="1"/>
  <c r="I69" i="1" s="1"/>
  <c r="I70" i="1" s="1"/>
  <c r="H61" i="1"/>
  <c r="H62" i="1" s="1"/>
  <c r="H53" i="1"/>
  <c r="H45" i="1"/>
  <c r="H37" i="1"/>
  <c r="H29" i="1"/>
  <c r="H21" i="1"/>
  <c r="H9" i="1"/>
  <c r="H10" i="1" s="1"/>
  <c r="H147" i="1"/>
  <c r="H148" i="1" s="1"/>
  <c r="H139" i="1"/>
  <c r="H131" i="1"/>
  <c r="H123" i="1"/>
  <c r="H115" i="1"/>
  <c r="H107" i="1"/>
  <c r="H99" i="1"/>
  <c r="H91" i="1"/>
  <c r="H83" i="1"/>
  <c r="H75" i="1"/>
  <c r="H67" i="1"/>
  <c r="H59" i="1"/>
  <c r="H51" i="1"/>
  <c r="H43" i="1"/>
  <c r="H35" i="1"/>
  <c r="H27" i="1"/>
  <c r="H19" i="1"/>
  <c r="H20" i="1" s="1"/>
  <c r="H13" i="1"/>
  <c r="I13" i="1" s="1"/>
  <c r="I14" i="1" s="1"/>
  <c r="H130" i="1"/>
  <c r="H114" i="1"/>
  <c r="H106" i="1"/>
  <c r="H98" i="1"/>
  <c r="H66" i="1"/>
  <c r="H50" i="1"/>
  <c r="H34" i="1"/>
  <c r="H18" i="1"/>
  <c r="H100" i="1"/>
  <c r="H136" i="1"/>
  <c r="H120" i="1"/>
  <c r="H112" i="1"/>
  <c r="H88" i="1"/>
  <c r="H72" i="1"/>
  <c r="H56" i="1"/>
  <c r="H140" i="1"/>
  <c r="H108" i="1"/>
  <c r="H92" i="1"/>
  <c r="H60" i="1"/>
  <c r="H44" i="1"/>
  <c r="H28" i="1"/>
  <c r="H142" i="1"/>
  <c r="H110" i="1"/>
  <c r="H94" i="1"/>
  <c r="H78" i="1"/>
  <c r="H46" i="1"/>
  <c r="H30" i="1"/>
  <c r="I139" i="1"/>
  <c r="I140" i="1" s="1"/>
  <c r="I131" i="1"/>
  <c r="I132" i="1" s="1"/>
  <c r="I107" i="1"/>
  <c r="I108" i="1" s="1"/>
  <c r="I99" i="1"/>
  <c r="I100" i="1" s="1"/>
  <c r="I75" i="1"/>
  <c r="I76" i="1" s="1"/>
  <c r="I141" i="1"/>
  <c r="I125" i="1"/>
  <c r="I126" i="1" s="1"/>
  <c r="I109" i="1"/>
  <c r="I110" i="1" s="1"/>
  <c r="I93" i="1"/>
  <c r="I94" i="1" s="1"/>
  <c r="I77" i="1"/>
  <c r="I61" i="1"/>
  <c r="I62" i="1" s="1"/>
  <c r="I45" i="1"/>
  <c r="I46" i="1" s="1"/>
  <c r="I29" i="1"/>
  <c r="I30" i="1" s="1"/>
  <c r="I135" i="1"/>
  <c r="I136" i="1" s="1"/>
  <c r="I119" i="1"/>
  <c r="I120" i="1" s="1"/>
  <c r="I103" i="1"/>
  <c r="I104" i="1" s="1"/>
  <c r="I87" i="1"/>
  <c r="I88" i="1" s="1"/>
  <c r="I71" i="1"/>
  <c r="I72" i="1" s="1"/>
  <c r="I129" i="1"/>
  <c r="I130" i="1" s="1"/>
  <c r="I59" i="1"/>
  <c r="I60" i="1" s="1"/>
  <c r="I55" i="1"/>
  <c r="I56" i="1" s="1"/>
  <c r="I27" i="1"/>
  <c r="I28" i="1" s="1"/>
  <c r="I23" i="1"/>
  <c r="I24" i="1" s="1"/>
  <c r="I73" i="1"/>
  <c r="I74" i="1" s="1"/>
  <c r="I65" i="1"/>
  <c r="I66" i="1" s="1"/>
  <c r="I33" i="1"/>
  <c r="I34" i="1" s="1"/>
  <c r="I145" i="1"/>
  <c r="I146" i="1" s="1"/>
  <c r="I113" i="1"/>
  <c r="I114" i="1" s="1"/>
  <c r="I81" i="1"/>
  <c r="I82" i="1" s="1"/>
  <c r="I43" i="1"/>
  <c r="I44" i="1" s="1"/>
  <c r="I39" i="1"/>
  <c r="I17" i="1"/>
  <c r="I18" i="1" s="1"/>
  <c r="H14" i="1" l="1"/>
  <c r="J14" i="1" s="1"/>
  <c r="K14" i="1" s="1"/>
  <c r="L14" i="1" s="1"/>
  <c r="I9" i="1"/>
  <c r="I10" i="1" s="1"/>
  <c r="J10" i="1" s="1"/>
  <c r="K10" i="1" s="1"/>
  <c r="L10" i="1" s="1"/>
  <c r="I25" i="1"/>
  <c r="I26" i="1" s="1"/>
  <c r="J93" i="1"/>
  <c r="H32" i="1"/>
  <c r="J32" i="1" s="1"/>
  <c r="K32" i="1" s="1"/>
  <c r="L32" i="1" s="1"/>
  <c r="I63" i="1"/>
  <c r="I64" i="1" s="1"/>
  <c r="I19" i="1"/>
  <c r="I20" i="1" s="1"/>
  <c r="H70" i="1"/>
  <c r="J139" i="1"/>
  <c r="J94" i="1"/>
  <c r="K94" i="1" s="1"/>
  <c r="J71" i="1"/>
  <c r="K71" i="1" s="1"/>
  <c r="L71" i="1" s="1"/>
  <c r="I147" i="1"/>
  <c r="I148" i="1" s="1"/>
  <c r="I133" i="1"/>
  <c r="I134" i="1" s="1"/>
  <c r="I111" i="1"/>
  <c r="I112" i="1" s="1"/>
  <c r="H90" i="1"/>
  <c r="J27" i="1"/>
  <c r="K27" i="1" s="1"/>
  <c r="L27" i="1" s="1"/>
  <c r="J43" i="1"/>
  <c r="K43" i="1" s="1"/>
  <c r="L43" i="1" s="1"/>
  <c r="H76" i="1"/>
  <c r="I91" i="1"/>
  <c r="I92" i="1" s="1"/>
  <c r="H124" i="1"/>
  <c r="K139" i="1"/>
  <c r="L139" i="1" s="1"/>
  <c r="J9" i="1"/>
  <c r="K93" i="1"/>
  <c r="H126" i="1"/>
  <c r="H104" i="1"/>
  <c r="J104" i="1" s="1"/>
  <c r="J135" i="1"/>
  <c r="K135" i="1" s="1"/>
  <c r="L135" i="1" s="1"/>
  <c r="H82" i="1"/>
  <c r="J82" i="1" s="1"/>
  <c r="I97" i="1"/>
  <c r="I98" i="1" s="1"/>
  <c r="J98" i="1" s="1"/>
  <c r="H146" i="1"/>
  <c r="J146" i="1" s="1"/>
  <c r="J65" i="1"/>
  <c r="K65" i="1" s="1"/>
  <c r="L65" i="1" s="1"/>
  <c r="J109" i="1"/>
  <c r="K109" i="1" s="1"/>
  <c r="L109" i="1" s="1"/>
  <c r="J33" i="1"/>
  <c r="K33" i="1" s="1"/>
  <c r="L33" i="1" s="1"/>
  <c r="I40" i="1"/>
  <c r="J40" i="1" s="1"/>
  <c r="K40" i="1" s="1"/>
  <c r="L40" i="1" s="1"/>
  <c r="J39" i="1"/>
  <c r="K39" i="1" s="1"/>
  <c r="L39" i="1" s="1"/>
  <c r="I78" i="1"/>
  <c r="J77" i="1"/>
  <c r="K77" i="1" s="1"/>
  <c r="I142" i="1"/>
  <c r="J142" i="1" s="1"/>
  <c r="J141" i="1"/>
  <c r="K141" i="1" s="1"/>
  <c r="L141" i="1" s="1"/>
  <c r="J45" i="1"/>
  <c r="J89" i="1"/>
  <c r="K89" i="1" s="1"/>
  <c r="L89" i="1" s="1"/>
  <c r="H36" i="1"/>
  <c r="I35" i="1"/>
  <c r="I36" i="1" s="1"/>
  <c r="H52" i="1"/>
  <c r="I51" i="1"/>
  <c r="I52" i="1" s="1"/>
  <c r="J52" i="1" s="1"/>
  <c r="I67" i="1"/>
  <c r="H68" i="1"/>
  <c r="H84" i="1"/>
  <c r="I83" i="1"/>
  <c r="I84" i="1" s="1"/>
  <c r="J84" i="1" s="1"/>
  <c r="J99" i="1"/>
  <c r="K99" i="1" s="1"/>
  <c r="L99" i="1" s="1"/>
  <c r="I115" i="1"/>
  <c r="I116" i="1" s="1"/>
  <c r="H116" i="1"/>
  <c r="H132" i="1"/>
  <c r="J131" i="1"/>
  <c r="H22" i="1"/>
  <c r="I21" i="1"/>
  <c r="I22" i="1" s="1"/>
  <c r="H38" i="1"/>
  <c r="I37" i="1"/>
  <c r="J37" i="1" s="1"/>
  <c r="H54" i="1"/>
  <c r="I53" i="1"/>
  <c r="I54" i="1" s="1"/>
  <c r="J54" i="1" s="1"/>
  <c r="K54" i="1" s="1"/>
  <c r="H86" i="1"/>
  <c r="I85" i="1"/>
  <c r="I101" i="1"/>
  <c r="I102" i="1" s="1"/>
  <c r="H102" i="1"/>
  <c r="H118" i="1"/>
  <c r="I117" i="1"/>
  <c r="I15" i="1"/>
  <c r="I16" i="1" s="1"/>
  <c r="H16" i="1"/>
  <c r="J16" i="1" s="1"/>
  <c r="I47" i="1"/>
  <c r="H48" i="1"/>
  <c r="H80" i="1"/>
  <c r="I79" i="1"/>
  <c r="I80" i="1" s="1"/>
  <c r="H96" i="1"/>
  <c r="I95" i="1"/>
  <c r="H128" i="1"/>
  <c r="I127" i="1"/>
  <c r="I128" i="1" s="1"/>
  <c r="H144" i="1"/>
  <c r="I143" i="1"/>
  <c r="I41" i="1"/>
  <c r="I42" i="1" s="1"/>
  <c r="H42" i="1"/>
  <c r="J42" i="1" s="1"/>
  <c r="K42" i="1" s="1"/>
  <c r="L42" i="1" s="1"/>
  <c r="H58" i="1"/>
  <c r="I57" i="1"/>
  <c r="I105" i="1"/>
  <c r="I106" i="1" s="1"/>
  <c r="H122" i="1"/>
  <c r="I121" i="1"/>
  <c r="I122" i="1" s="1"/>
  <c r="I137" i="1"/>
  <c r="I138" i="1" s="1"/>
  <c r="H138" i="1"/>
  <c r="J107" i="1"/>
  <c r="K107" i="1" s="1"/>
  <c r="L107" i="1" s="1"/>
  <c r="J125" i="1"/>
  <c r="K125" i="1" s="1"/>
  <c r="L125" i="1" s="1"/>
  <c r="J75" i="1"/>
  <c r="K75" i="1" s="1"/>
  <c r="J103" i="1"/>
  <c r="K103" i="1" s="1"/>
  <c r="J145" i="1"/>
  <c r="K145" i="1" s="1"/>
  <c r="L145" i="1" s="1"/>
  <c r="I123" i="1"/>
  <c r="I124" i="1" s="1"/>
  <c r="I12" i="1"/>
  <c r="J11" i="1"/>
  <c r="K11" i="1" s="1"/>
  <c r="L11" i="1" s="1"/>
  <c r="J92" i="1"/>
  <c r="J15" i="1"/>
  <c r="K15" i="1" s="1"/>
  <c r="L15" i="1" s="1"/>
  <c r="J24" i="1"/>
  <c r="K24" i="1" s="1"/>
  <c r="J56" i="1"/>
  <c r="K56" i="1" s="1"/>
  <c r="L56" i="1" s="1"/>
  <c r="J80" i="1"/>
  <c r="J112" i="1"/>
  <c r="J20" i="1"/>
  <c r="K20" i="1" s="1"/>
  <c r="J50" i="1"/>
  <c r="K50" i="1" s="1"/>
  <c r="J22" i="1"/>
  <c r="K22" i="1" s="1"/>
  <c r="L22" i="1" s="1"/>
  <c r="K45" i="1"/>
  <c r="L45" i="1" s="1"/>
  <c r="J78" i="1"/>
  <c r="J110" i="1"/>
  <c r="K110" i="1" s="1"/>
  <c r="L110" i="1" s="1"/>
  <c r="J44" i="1"/>
  <c r="K44" i="1" s="1"/>
  <c r="L44" i="1" s="1"/>
  <c r="J119" i="1"/>
  <c r="J25" i="1"/>
  <c r="K25" i="1" s="1"/>
  <c r="L25" i="1" s="1"/>
  <c r="J74" i="1"/>
  <c r="K74" i="1" s="1"/>
  <c r="J29" i="1"/>
  <c r="K29" i="1" s="1"/>
  <c r="L29" i="1" s="1"/>
  <c r="J46" i="1"/>
  <c r="K46" i="1" s="1"/>
  <c r="L46" i="1" s="1"/>
  <c r="J61" i="1"/>
  <c r="K61" i="1" s="1"/>
  <c r="L61" i="1" s="1"/>
  <c r="J101" i="1"/>
  <c r="J133" i="1"/>
  <c r="J28" i="1"/>
  <c r="K28" i="1" s="1"/>
  <c r="J76" i="1"/>
  <c r="J108" i="1"/>
  <c r="K108" i="1" s="1"/>
  <c r="L108" i="1" s="1"/>
  <c r="J140" i="1"/>
  <c r="K140" i="1" s="1"/>
  <c r="L140" i="1" s="1"/>
  <c r="J31" i="1"/>
  <c r="K31" i="1" s="1"/>
  <c r="L31" i="1" s="1"/>
  <c r="J63" i="1"/>
  <c r="K63" i="1" s="1"/>
  <c r="L63" i="1" s="1"/>
  <c r="J72" i="1"/>
  <c r="K72" i="1" s="1"/>
  <c r="L72" i="1" s="1"/>
  <c r="J88" i="1"/>
  <c r="J120" i="1"/>
  <c r="K120" i="1" s="1"/>
  <c r="J136" i="1"/>
  <c r="K136" i="1" s="1"/>
  <c r="L136" i="1" s="1"/>
  <c r="J35" i="1"/>
  <c r="K35" i="1" s="1"/>
  <c r="J115" i="1"/>
  <c r="J17" i="1"/>
  <c r="J34" i="1"/>
  <c r="K34" i="1" s="1"/>
  <c r="J49" i="1"/>
  <c r="K49" i="1" s="1"/>
  <c r="L49" i="1" s="1"/>
  <c r="J66" i="1"/>
  <c r="K66" i="1" s="1"/>
  <c r="L66" i="1" s="1"/>
  <c r="J81" i="1"/>
  <c r="K81" i="1" s="1"/>
  <c r="L81" i="1" s="1"/>
  <c r="J97" i="1"/>
  <c r="K97" i="1" s="1"/>
  <c r="J113" i="1"/>
  <c r="K113" i="1" s="1"/>
  <c r="L113" i="1" s="1"/>
  <c r="J129" i="1"/>
  <c r="K129" i="1" s="1"/>
  <c r="L129" i="1" s="1"/>
  <c r="J30" i="1"/>
  <c r="K30" i="1" s="1"/>
  <c r="J62" i="1"/>
  <c r="K62" i="1" s="1"/>
  <c r="L62" i="1" s="1"/>
  <c r="J60" i="1"/>
  <c r="K60" i="1" s="1"/>
  <c r="L60" i="1" s="1"/>
  <c r="J18" i="1"/>
  <c r="K18" i="1" s="1"/>
  <c r="L18" i="1" s="1"/>
  <c r="J69" i="1"/>
  <c r="K69" i="1" s="1"/>
  <c r="L69" i="1" s="1"/>
  <c r="J87" i="1"/>
  <c r="K87" i="1" s="1"/>
  <c r="L87" i="1" s="1"/>
  <c r="J100" i="1"/>
  <c r="K100" i="1" s="1"/>
  <c r="L100" i="1" s="1"/>
  <c r="J70" i="1"/>
  <c r="K70" i="1" s="1"/>
  <c r="L70" i="1" s="1"/>
  <c r="J102" i="1"/>
  <c r="J59" i="1"/>
  <c r="K59" i="1" s="1"/>
  <c r="L59" i="1" s="1"/>
  <c r="J91" i="1"/>
  <c r="J23" i="1"/>
  <c r="K23" i="1" s="1"/>
  <c r="L23" i="1" s="1"/>
  <c r="J55" i="1"/>
  <c r="K55" i="1" s="1"/>
  <c r="L55" i="1" s="1"/>
  <c r="J64" i="1"/>
  <c r="K64" i="1" s="1"/>
  <c r="L64" i="1" s="1"/>
  <c r="J79" i="1"/>
  <c r="J13" i="1"/>
  <c r="K13" i="1" s="1"/>
  <c r="L13" i="1" s="1"/>
  <c r="J19" i="1"/>
  <c r="K19" i="1" s="1"/>
  <c r="L19" i="1" s="1"/>
  <c r="J116" i="1"/>
  <c r="K17" i="1"/>
  <c r="J26" i="1"/>
  <c r="K26" i="1" s="1"/>
  <c r="L26" i="1" s="1"/>
  <c r="J41" i="1"/>
  <c r="K41" i="1" s="1"/>
  <c r="L41" i="1" s="1"/>
  <c r="J73" i="1"/>
  <c r="K73" i="1" s="1"/>
  <c r="L73" i="1" s="1"/>
  <c r="J114" i="1"/>
  <c r="K114" i="1" s="1"/>
  <c r="J130" i="1"/>
  <c r="K130" i="1" s="1"/>
  <c r="I8" i="1"/>
  <c r="L17" i="1"/>
  <c r="L28" i="1"/>
  <c r="L35" i="1"/>
  <c r="L93" i="1"/>
  <c r="J51" i="1" l="1"/>
  <c r="K51" i="1" s="1"/>
  <c r="L51" i="1" s="1"/>
  <c r="K9" i="1"/>
  <c r="L9" i="1" s="1"/>
  <c r="J36" i="1"/>
  <c r="K36" i="1" s="1"/>
  <c r="L36" i="1" s="1"/>
  <c r="K92" i="1"/>
  <c r="L92" i="1" s="1"/>
  <c r="J148" i="1"/>
  <c r="K148" i="1" s="1"/>
  <c r="L148" i="1" s="1"/>
  <c r="J147" i="1"/>
  <c r="K147" i="1" s="1"/>
  <c r="K78" i="1"/>
  <c r="L78" i="1" s="1"/>
  <c r="K98" i="1"/>
  <c r="L98" i="1" s="1"/>
  <c r="K112" i="1"/>
  <c r="L112" i="1" s="1"/>
  <c r="J122" i="1"/>
  <c r="K122" i="1" s="1"/>
  <c r="L122" i="1" s="1"/>
  <c r="J132" i="1"/>
  <c r="K132" i="1" s="1"/>
  <c r="L77" i="1"/>
  <c r="K104" i="1"/>
  <c r="L104" i="1" s="1"/>
  <c r="J126" i="1"/>
  <c r="K126" i="1" s="1"/>
  <c r="L126" i="1" s="1"/>
  <c r="K76" i="1"/>
  <c r="L76" i="1" s="1"/>
  <c r="L147" i="1"/>
  <c r="K82" i="1"/>
  <c r="L82" i="1" s="1"/>
  <c r="J134" i="1"/>
  <c r="L97" i="1"/>
  <c r="L120" i="1"/>
  <c r="L103" i="1"/>
  <c r="K16" i="1"/>
  <c r="K102" i="1"/>
  <c r="K116" i="1"/>
  <c r="L116" i="1" s="1"/>
  <c r="K84" i="1"/>
  <c r="L84" i="1" s="1"/>
  <c r="K146" i="1"/>
  <c r="L146" i="1" s="1"/>
  <c r="K91" i="1"/>
  <c r="K79" i="1"/>
  <c r="L79" i="1" s="1"/>
  <c r="K101" i="1"/>
  <c r="L101" i="1" s="1"/>
  <c r="K131" i="1"/>
  <c r="L131" i="1" s="1"/>
  <c r="K88" i="1"/>
  <c r="L88" i="1" s="1"/>
  <c r="L114" i="1"/>
  <c r="J111" i="1"/>
  <c r="L91" i="1"/>
  <c r="J124" i="1"/>
  <c r="K124" i="1" s="1"/>
  <c r="L124" i="1" s="1"/>
  <c r="L75" i="1"/>
  <c r="J90" i="1"/>
  <c r="K90" i="1" s="1"/>
  <c r="L90" i="1" s="1"/>
  <c r="K80" i="1"/>
  <c r="L80" i="1" s="1"/>
  <c r="J106" i="1"/>
  <c r="K106" i="1" s="1"/>
  <c r="L106" i="1" s="1"/>
  <c r="K119" i="1"/>
  <c r="L119" i="1" s="1"/>
  <c r="K133" i="1"/>
  <c r="L133" i="1" s="1"/>
  <c r="K115" i="1"/>
  <c r="L115" i="1" s="1"/>
  <c r="K142" i="1"/>
  <c r="L142" i="1" s="1"/>
  <c r="J138" i="1"/>
  <c r="K138" i="1" s="1"/>
  <c r="L138" i="1" s="1"/>
  <c r="K52" i="1"/>
  <c r="L52" i="1" s="1"/>
  <c r="I58" i="1"/>
  <c r="J58" i="1" s="1"/>
  <c r="J57" i="1"/>
  <c r="K57" i="1" s="1"/>
  <c r="L57" i="1" s="1"/>
  <c r="I144" i="1"/>
  <c r="J144" i="1" s="1"/>
  <c r="J143" i="1"/>
  <c r="K143" i="1" s="1"/>
  <c r="I96" i="1"/>
  <c r="J96" i="1" s="1"/>
  <c r="J95" i="1"/>
  <c r="K95" i="1" s="1"/>
  <c r="I118" i="1"/>
  <c r="J118" i="1" s="1"/>
  <c r="J117" i="1"/>
  <c r="K117" i="1" s="1"/>
  <c r="L117" i="1" s="1"/>
  <c r="I86" i="1"/>
  <c r="J85" i="1"/>
  <c r="K85" i="1" s="1"/>
  <c r="L85" i="1" s="1"/>
  <c r="I38" i="1"/>
  <c r="K37" i="1"/>
  <c r="L37" i="1" s="1"/>
  <c r="I68" i="1"/>
  <c r="J67" i="1"/>
  <c r="K67" i="1" s="1"/>
  <c r="L67" i="1" s="1"/>
  <c r="I48" i="1"/>
  <c r="J47" i="1"/>
  <c r="K47" i="1" s="1"/>
  <c r="L47" i="1" s="1"/>
  <c r="J137" i="1"/>
  <c r="K137" i="1" s="1"/>
  <c r="L137" i="1" s="1"/>
  <c r="J83" i="1"/>
  <c r="J105" i="1"/>
  <c r="J127" i="1"/>
  <c r="K127" i="1" s="1"/>
  <c r="J123" i="1"/>
  <c r="J53" i="1"/>
  <c r="K53" i="1" s="1"/>
  <c r="L53" i="1" s="1"/>
  <c r="J21" i="1"/>
  <c r="K21" i="1" s="1"/>
  <c r="L21" i="1" s="1"/>
  <c r="J121" i="1"/>
  <c r="J128" i="1"/>
  <c r="K128" i="1" s="1"/>
  <c r="L128" i="1" s="1"/>
  <c r="J8" i="1"/>
  <c r="K8" i="1" s="1"/>
  <c r="L8" i="1" s="1"/>
  <c r="J12" i="1"/>
  <c r="K12" i="1" s="1"/>
  <c r="L12" i="1" s="1"/>
  <c r="L50" i="1"/>
  <c r="L30" i="1"/>
  <c r="L34" i="1"/>
  <c r="L130" i="1"/>
  <c r="L102" i="1"/>
  <c r="L54" i="1"/>
  <c r="L94" i="1"/>
  <c r="L74" i="1"/>
  <c r="L20" i="1"/>
  <c r="L16" i="1"/>
  <c r="L24" i="1"/>
  <c r="K96" i="1" l="1"/>
  <c r="L95" i="1"/>
  <c r="K111" i="1"/>
  <c r="L111" i="1" s="1"/>
  <c r="K105" i="1"/>
  <c r="L105" i="1" s="1"/>
  <c r="K83" i="1"/>
  <c r="L83" i="1" s="1"/>
  <c r="L132" i="1"/>
  <c r="K144" i="1"/>
  <c r="L144" i="1"/>
  <c r="L127" i="1"/>
  <c r="K123" i="1"/>
  <c r="L123" i="1" s="1"/>
  <c r="K121" i="1"/>
  <c r="L121" i="1" s="1"/>
  <c r="K134" i="1"/>
  <c r="L134" i="1" s="1"/>
  <c r="L143" i="1"/>
  <c r="K118" i="1"/>
  <c r="L118" i="1" s="1"/>
  <c r="J68" i="1"/>
  <c r="K68" i="1" s="1"/>
  <c r="L68" i="1" s="1"/>
  <c r="J48" i="1"/>
  <c r="K48" i="1" s="1"/>
  <c r="L48" i="1" s="1"/>
  <c r="J38" i="1"/>
  <c r="K38" i="1" s="1"/>
  <c r="L38" i="1" s="1"/>
  <c r="K58" i="1"/>
  <c r="L58" i="1" s="1"/>
  <c r="L96" i="1"/>
  <c r="J86" i="1"/>
  <c r="K86" i="1" s="1"/>
  <c r="L86" i="1" s="1"/>
</calcChain>
</file>

<file path=xl/sharedStrings.xml><?xml version="1.0" encoding="utf-8"?>
<sst xmlns="http://schemas.openxmlformats.org/spreadsheetml/2006/main" count="13" uniqueCount="13">
  <si>
    <t>ime i prezime</t>
  </si>
  <si>
    <t>prirez</t>
  </si>
  <si>
    <r>
      <rPr>
        <b/>
        <sz val="12"/>
        <color theme="1"/>
        <rFont val="Calibri"/>
        <family val="2"/>
        <charset val="238"/>
        <scheme val="minor"/>
      </rPr>
      <t xml:space="preserve">ukupno
</t>
    </r>
    <r>
      <rPr>
        <b/>
        <sz val="11"/>
        <color theme="1"/>
        <rFont val="Calibri"/>
        <family val="2"/>
        <charset val="238"/>
        <scheme val="minor"/>
      </rPr>
      <t>porez i prirez</t>
    </r>
  </si>
  <si>
    <t>dohodak</t>
  </si>
  <si>
    <t>r.b.</t>
  </si>
  <si>
    <t>stopa
prireza</t>
  </si>
  <si>
    <t>unosi se</t>
  </si>
  <si>
    <t>razlika
- povrat
+ uplatiti</t>
  </si>
  <si>
    <t>porezna
osnovica</t>
  </si>
  <si>
    <t>osobni
odbitak</t>
  </si>
  <si>
    <t>Visina poreznog razreda</t>
  </si>
  <si>
    <t>Porezna stopa</t>
  </si>
  <si>
    <r>
      <t>u</t>
    </r>
    <r>
      <rPr>
        <b/>
        <sz val="12"/>
        <color theme="1"/>
        <rFont val="Calibri"/>
        <family val="2"/>
        <charset val="238"/>
        <scheme val="minor"/>
      </rPr>
      <t xml:space="preserve">plaćeni
</t>
    </r>
    <r>
      <rPr>
        <b/>
        <sz val="11"/>
        <color theme="1"/>
        <rFont val="Calibri"/>
        <family val="2"/>
        <charset val="238"/>
        <scheme val="minor"/>
      </rPr>
      <t>porez i prirez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</si>
</sst>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9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" fontId="0" fillId="2" borderId="1" xfId="0" applyNumberFormat="1" applyFill="1" applyBorder="1"/>
    <xf numFmtId="4" fontId="0" fillId="0" borderId="1" xfId="0" applyNumberFormat="1" applyBorder="1"/>
    <xf numFmtId="0" fontId="0" fillId="0" borderId="0" xfId="0" applyFill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/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2" fontId="1" fillId="0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/>
    <xf numFmtId="2" fontId="1" fillId="2" borderId="1" xfId="0" applyNumberFormat="1" applyFont="1" applyFill="1" applyBorder="1" applyAlignment="1">
      <alignment horizontal="center" wrapText="1"/>
    </xf>
    <xf numFmtId="2" fontId="0" fillId="2" borderId="1" xfId="0" applyNumberFormat="1" applyFill="1" applyBorder="1"/>
    <xf numFmtId="2" fontId="0" fillId="0" borderId="1" xfId="0" applyNumberFormat="1" applyBorder="1"/>
    <xf numFmtId="1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workbookViewId="0">
      <selection activeCell="G14" sqref="G14"/>
    </sheetView>
  </sheetViews>
  <sheetFormatPr defaultRowHeight="15" outlineLevelRow="1" x14ac:dyDescent="0.25"/>
  <cols>
    <col min="1" max="1" width="4.5703125" customWidth="1"/>
    <col min="2" max="2" width="21" customWidth="1"/>
    <col min="3" max="3" width="10.42578125" customWidth="1"/>
    <col min="4" max="4" width="12.140625" customWidth="1"/>
    <col min="5" max="5" width="11" customWidth="1"/>
    <col min="6" max="6" width="9.7109375" style="15" customWidth="1"/>
    <col min="7" max="7" width="14.28515625" customWidth="1"/>
    <col min="8" max="8" width="12.28515625" bestFit="1" customWidth="1"/>
    <col min="9" max="9" width="22.5703125" bestFit="1" customWidth="1"/>
    <col min="10" max="10" width="10.5703125" customWidth="1"/>
    <col min="11" max="11" width="14.5703125" customWidth="1"/>
    <col min="12" max="12" width="11.42578125" customWidth="1"/>
  </cols>
  <sheetData>
    <row r="1" spans="1:15" x14ac:dyDescent="0.25">
      <c r="H1" t="s">
        <v>11</v>
      </c>
      <c r="I1" t="s">
        <v>10</v>
      </c>
    </row>
    <row r="2" spans="1:15" x14ac:dyDescent="0.25">
      <c r="C2" s="5" t="s">
        <v>6</v>
      </c>
      <c r="D2" s="14"/>
      <c r="H2" s="2">
        <v>0.24</v>
      </c>
      <c r="I2" s="3">
        <v>210000</v>
      </c>
      <c r="J2">
        <f>I2*H2</f>
        <v>50400</v>
      </c>
    </row>
    <row r="3" spans="1:15" x14ac:dyDescent="0.25">
      <c r="H3" s="2">
        <v>0.36</v>
      </c>
      <c r="I3" s="3">
        <v>210001</v>
      </c>
      <c r="J3">
        <f>I3*H3</f>
        <v>75600.36</v>
      </c>
    </row>
    <row r="4" spans="1:15" x14ac:dyDescent="0.25">
      <c r="H4" s="2"/>
      <c r="I4" s="3"/>
    </row>
    <row r="6" spans="1:15" ht="45.75" customHeight="1" x14ac:dyDescent="0.25">
      <c r="A6" s="6" t="s">
        <v>4</v>
      </c>
      <c r="B6" s="6" t="s">
        <v>0</v>
      </c>
      <c r="C6" s="7" t="s">
        <v>3</v>
      </c>
      <c r="D6" s="8" t="s">
        <v>9</v>
      </c>
      <c r="E6" s="20" t="s">
        <v>8</v>
      </c>
      <c r="F6" s="16" t="s">
        <v>5</v>
      </c>
      <c r="G6" s="22" t="s">
        <v>12</v>
      </c>
      <c r="H6" s="25">
        <v>0.24</v>
      </c>
      <c r="I6" s="9">
        <v>0.36</v>
      </c>
      <c r="J6" s="18" t="s">
        <v>1</v>
      </c>
      <c r="K6" s="10" t="s">
        <v>2</v>
      </c>
      <c r="L6" s="10" t="s">
        <v>7</v>
      </c>
      <c r="M6" s="1"/>
      <c r="N6" s="1"/>
      <c r="O6" s="1"/>
    </row>
    <row r="7" spans="1:15" ht="21.75" hidden="1" customHeight="1" outlineLevel="1" x14ac:dyDescent="0.25">
      <c r="A7" s="11"/>
      <c r="B7" s="11"/>
      <c r="C7" s="12"/>
      <c r="D7" s="12"/>
      <c r="E7" s="21"/>
      <c r="F7" s="17"/>
      <c r="G7" s="23"/>
      <c r="H7" s="24">
        <f>IF(E8&lt;$I$2,E8,$I$2)</f>
        <v>0</v>
      </c>
      <c r="I7" s="13">
        <f>IF((E8-H7)&lt;$I$3,E8-H7,$I$3)</f>
        <v>0</v>
      </c>
      <c r="J7" s="19"/>
      <c r="K7" s="13"/>
      <c r="L7" s="13"/>
    </row>
    <row r="8" spans="1:15" collapsed="1" x14ac:dyDescent="0.25">
      <c r="A8" s="11">
        <v>1</v>
      </c>
      <c r="B8" s="11"/>
      <c r="C8" s="12"/>
      <c r="D8" s="12"/>
      <c r="E8" s="21">
        <f>IF(C8&lt;D8,0,C8-D8)</f>
        <v>0</v>
      </c>
      <c r="F8" s="17"/>
      <c r="G8" s="23"/>
      <c r="H8" s="24">
        <f>ROUND((H7*$H$6),2)</f>
        <v>0</v>
      </c>
      <c r="I8" s="13">
        <f>ROUND((I7*$I$6),2)</f>
        <v>0</v>
      </c>
      <c r="J8" s="19">
        <f t="shared" ref="J8:J39" si="0">(H8+I8)*F8</f>
        <v>0</v>
      </c>
      <c r="K8" s="13">
        <f t="shared" ref="K8:K39" si="1">H8+I8+J8</f>
        <v>0</v>
      </c>
      <c r="L8" s="13">
        <f t="shared" ref="L8:L39" si="2">K8-G8</f>
        <v>0</v>
      </c>
    </row>
    <row r="9" spans="1:15" hidden="1" outlineLevel="1" x14ac:dyDescent="0.25">
      <c r="A9" s="11"/>
      <c r="B9" s="11"/>
      <c r="C9" s="12">
        <v>92881.87</v>
      </c>
      <c r="D9" s="12">
        <v>41800</v>
      </c>
      <c r="E9" s="21">
        <f t="shared" ref="E9:E72" si="3">IF(C9&lt;D9,0,C9-D9)</f>
        <v>51081.869999999995</v>
      </c>
      <c r="F9" s="17">
        <v>0.10836</v>
      </c>
      <c r="G9" s="23"/>
      <c r="H9" s="24">
        <f>IF(E10&lt;$I$2,E10,$I$2)</f>
        <v>0</v>
      </c>
      <c r="I9" s="13">
        <f>IF((E10-H9)&lt;$I$3,E10-H9,$I$3)</f>
        <v>0</v>
      </c>
      <c r="J9" s="19">
        <f t="shared" si="0"/>
        <v>0</v>
      </c>
      <c r="K9" s="13">
        <f t="shared" si="1"/>
        <v>0</v>
      </c>
      <c r="L9" s="13">
        <f t="shared" si="2"/>
        <v>0</v>
      </c>
    </row>
    <row r="10" spans="1:15" collapsed="1" x14ac:dyDescent="0.25">
      <c r="A10" s="11">
        <v>2</v>
      </c>
      <c r="B10" s="11"/>
      <c r="C10" s="12"/>
      <c r="D10" s="12"/>
      <c r="E10" s="21">
        <f t="shared" si="3"/>
        <v>0</v>
      </c>
      <c r="F10" s="17"/>
      <c r="G10" s="23"/>
      <c r="H10" s="24">
        <f>ROUND((H9*$H$6),2)</f>
        <v>0</v>
      </c>
      <c r="I10" s="13">
        <f>ROUND((I9*$I$6),2)</f>
        <v>0</v>
      </c>
      <c r="J10" s="19">
        <f t="shared" si="0"/>
        <v>0</v>
      </c>
      <c r="K10" s="13">
        <f t="shared" si="1"/>
        <v>0</v>
      </c>
      <c r="L10" s="13">
        <f t="shared" si="2"/>
        <v>0</v>
      </c>
    </row>
    <row r="11" spans="1:15" hidden="1" outlineLevel="1" x14ac:dyDescent="0.25">
      <c r="A11" s="11"/>
      <c r="B11" s="11"/>
      <c r="C11" s="12"/>
      <c r="D11" s="12"/>
      <c r="E11" s="21">
        <f t="shared" si="3"/>
        <v>0</v>
      </c>
      <c r="F11" s="17">
        <v>0.10836</v>
      </c>
      <c r="G11" s="23"/>
      <c r="H11" s="24">
        <f>IF(E12&lt;$I$2,E12,$I$2)</f>
        <v>0</v>
      </c>
      <c r="I11" s="13">
        <f>IF(E12&gt;$I$3,E12-$I$3,0)</f>
        <v>0</v>
      </c>
      <c r="J11" s="19">
        <f t="shared" si="0"/>
        <v>0</v>
      </c>
      <c r="K11" s="13">
        <f t="shared" si="1"/>
        <v>0</v>
      </c>
      <c r="L11" s="13">
        <f t="shared" si="2"/>
        <v>0</v>
      </c>
    </row>
    <row r="12" spans="1:15" collapsed="1" x14ac:dyDescent="0.25">
      <c r="A12" s="11">
        <v>3</v>
      </c>
      <c r="B12" s="11"/>
      <c r="C12" s="12"/>
      <c r="D12" s="12"/>
      <c r="E12" s="21">
        <f t="shared" si="3"/>
        <v>0</v>
      </c>
      <c r="F12" s="17"/>
      <c r="G12" s="23"/>
      <c r="H12" s="24">
        <f>ROUND((H11*$H$6),2)</f>
        <v>0</v>
      </c>
      <c r="I12" s="13">
        <f>ROUND((I11*$I$6),2)</f>
        <v>0</v>
      </c>
      <c r="J12" s="19">
        <f t="shared" si="0"/>
        <v>0</v>
      </c>
      <c r="K12" s="13">
        <f t="shared" si="1"/>
        <v>0</v>
      </c>
      <c r="L12" s="13">
        <f t="shared" si="2"/>
        <v>0</v>
      </c>
    </row>
    <row r="13" spans="1:15" hidden="1" outlineLevel="1" x14ac:dyDescent="0.25">
      <c r="A13" s="11"/>
      <c r="B13" s="11"/>
      <c r="C13" s="12"/>
      <c r="D13" s="12"/>
      <c r="E13" s="21">
        <f t="shared" si="3"/>
        <v>0</v>
      </c>
      <c r="F13" s="17"/>
      <c r="G13" s="23"/>
      <c r="H13" s="24">
        <f>IF(E14&lt;$I$2,E14,$I$2)</f>
        <v>0</v>
      </c>
      <c r="I13" s="13">
        <f>IF((E14-H13)&lt;$I$3,E14-H13,$I$3)</f>
        <v>0</v>
      </c>
      <c r="J13" s="19">
        <f t="shared" si="0"/>
        <v>0</v>
      </c>
      <c r="K13" s="13">
        <f t="shared" si="1"/>
        <v>0</v>
      </c>
      <c r="L13" s="13">
        <f t="shared" si="2"/>
        <v>0</v>
      </c>
    </row>
    <row r="14" spans="1:15" collapsed="1" x14ac:dyDescent="0.25">
      <c r="A14" s="11">
        <v>4</v>
      </c>
      <c r="B14" s="11"/>
      <c r="C14" s="12"/>
      <c r="D14" s="12"/>
      <c r="E14" s="21">
        <f t="shared" si="3"/>
        <v>0</v>
      </c>
      <c r="F14" s="17"/>
      <c r="G14" s="23"/>
      <c r="H14" s="24">
        <f>ROUND((H13*$H$6),2)</f>
        <v>0</v>
      </c>
      <c r="I14" s="13">
        <f>ROUND((I13*$I$6),2)</f>
        <v>0</v>
      </c>
      <c r="J14" s="19">
        <f t="shared" si="0"/>
        <v>0</v>
      </c>
      <c r="K14" s="13">
        <f t="shared" si="1"/>
        <v>0</v>
      </c>
      <c r="L14" s="13">
        <f t="shared" si="2"/>
        <v>0</v>
      </c>
    </row>
    <row r="15" spans="1:15" hidden="1" outlineLevel="1" x14ac:dyDescent="0.25">
      <c r="A15" s="11"/>
      <c r="B15" s="11"/>
      <c r="C15" s="12"/>
      <c r="D15" s="12"/>
      <c r="E15" s="21">
        <f t="shared" si="3"/>
        <v>0</v>
      </c>
      <c r="F15" s="17"/>
      <c r="G15" s="23"/>
      <c r="H15" s="24">
        <f>IF(E16&lt;$I$2,E16,$I$2)</f>
        <v>0</v>
      </c>
      <c r="I15" s="13">
        <f>IF((E16-H15)&lt;$I$3,E16-H15,$I$3)</f>
        <v>0</v>
      </c>
      <c r="J15" s="19">
        <f t="shared" si="0"/>
        <v>0</v>
      </c>
      <c r="K15" s="13">
        <f t="shared" si="1"/>
        <v>0</v>
      </c>
      <c r="L15" s="13">
        <f t="shared" si="2"/>
        <v>0</v>
      </c>
    </row>
    <row r="16" spans="1:15" collapsed="1" x14ac:dyDescent="0.25">
      <c r="A16" s="11">
        <v>5</v>
      </c>
      <c r="B16" s="11"/>
      <c r="C16" s="12"/>
      <c r="D16" s="12"/>
      <c r="E16" s="21">
        <f t="shared" si="3"/>
        <v>0</v>
      </c>
      <c r="F16" s="17"/>
      <c r="G16" s="23"/>
      <c r="H16" s="24">
        <f>ROUND((H15*$H$6),2)</f>
        <v>0</v>
      </c>
      <c r="I16" s="13">
        <f>ROUND((I15*$I$6),2)</f>
        <v>0</v>
      </c>
      <c r="J16" s="19">
        <f t="shared" si="0"/>
        <v>0</v>
      </c>
      <c r="K16" s="13">
        <f t="shared" si="1"/>
        <v>0</v>
      </c>
      <c r="L16" s="13">
        <f t="shared" si="2"/>
        <v>0</v>
      </c>
    </row>
    <row r="17" spans="1:12" hidden="1" outlineLevel="1" x14ac:dyDescent="0.25">
      <c r="A17" s="11"/>
      <c r="B17" s="11"/>
      <c r="C17" s="12"/>
      <c r="D17" s="12"/>
      <c r="E17" s="21">
        <f t="shared" si="3"/>
        <v>0</v>
      </c>
      <c r="F17" s="17"/>
      <c r="G17" s="23"/>
      <c r="H17" s="24">
        <f>IF(E18&lt;$I$2,E18,$I$2)</f>
        <v>0</v>
      </c>
      <c r="I17" s="13">
        <f>IF((E18-H17)&lt;$I$3,E18-H17,$I$3)</f>
        <v>0</v>
      </c>
      <c r="J17" s="19">
        <f t="shared" si="0"/>
        <v>0</v>
      </c>
      <c r="K17" s="13">
        <f t="shared" si="1"/>
        <v>0</v>
      </c>
      <c r="L17" s="13">
        <f t="shared" si="2"/>
        <v>0</v>
      </c>
    </row>
    <row r="18" spans="1:12" collapsed="1" x14ac:dyDescent="0.25">
      <c r="A18" s="11">
        <v>6</v>
      </c>
      <c r="B18" s="11"/>
      <c r="C18" s="12"/>
      <c r="D18" s="12"/>
      <c r="E18" s="21">
        <f t="shared" si="3"/>
        <v>0</v>
      </c>
      <c r="F18" s="17"/>
      <c r="G18" s="23"/>
      <c r="H18" s="24">
        <f>ROUND((H17*$H$6),2)</f>
        <v>0</v>
      </c>
      <c r="I18" s="13">
        <f>ROUND((I17*$I$6),2)</f>
        <v>0</v>
      </c>
      <c r="J18" s="19">
        <f t="shared" si="0"/>
        <v>0</v>
      </c>
      <c r="K18" s="13">
        <f t="shared" si="1"/>
        <v>0</v>
      </c>
      <c r="L18" s="13">
        <f t="shared" si="2"/>
        <v>0</v>
      </c>
    </row>
    <row r="19" spans="1:12" hidden="1" outlineLevel="1" x14ac:dyDescent="0.25">
      <c r="A19" s="11"/>
      <c r="B19" s="11"/>
      <c r="C19" s="12"/>
      <c r="D19" s="12"/>
      <c r="E19" s="21">
        <f t="shared" si="3"/>
        <v>0</v>
      </c>
      <c r="F19" s="17"/>
      <c r="G19" s="23"/>
      <c r="H19" s="24">
        <f>IF(E20&lt;$I$2,E20,$I$2)</f>
        <v>0</v>
      </c>
      <c r="I19" s="13">
        <f>IF((E20-H19)&lt;$I$3,E20-H19,$I$3)</f>
        <v>0</v>
      </c>
      <c r="J19" s="19">
        <f t="shared" si="0"/>
        <v>0</v>
      </c>
      <c r="K19" s="13">
        <f t="shared" si="1"/>
        <v>0</v>
      </c>
      <c r="L19" s="13">
        <f t="shared" si="2"/>
        <v>0</v>
      </c>
    </row>
    <row r="20" spans="1:12" collapsed="1" x14ac:dyDescent="0.25">
      <c r="A20" s="11">
        <v>7</v>
      </c>
      <c r="B20" s="11"/>
      <c r="C20" s="12"/>
      <c r="D20" s="12"/>
      <c r="E20" s="21">
        <f t="shared" si="3"/>
        <v>0</v>
      </c>
      <c r="F20" s="17"/>
      <c r="G20" s="23"/>
      <c r="H20" s="24">
        <f>ROUND((H19*$H$6),2)</f>
        <v>0</v>
      </c>
      <c r="I20" s="13">
        <f>ROUND((I19*$I$6),2)</f>
        <v>0</v>
      </c>
      <c r="J20" s="19">
        <f t="shared" si="0"/>
        <v>0</v>
      </c>
      <c r="K20" s="13">
        <f t="shared" si="1"/>
        <v>0</v>
      </c>
      <c r="L20" s="13">
        <f t="shared" si="2"/>
        <v>0</v>
      </c>
    </row>
    <row r="21" spans="1:12" hidden="1" outlineLevel="1" x14ac:dyDescent="0.25">
      <c r="A21" s="11"/>
      <c r="B21" s="11"/>
      <c r="C21" s="12"/>
      <c r="D21" s="12"/>
      <c r="E21" s="21">
        <f t="shared" si="3"/>
        <v>0</v>
      </c>
      <c r="F21" s="17"/>
      <c r="G21" s="23"/>
      <c r="H21" s="24">
        <f>IF(E22&lt;$I$2,E22,$I$2)</f>
        <v>0</v>
      </c>
      <c r="I21" s="13">
        <f>IF((E22-H21)&lt;$I$3,E22-H21,$I$3)</f>
        <v>0</v>
      </c>
      <c r="J21" s="19">
        <f t="shared" si="0"/>
        <v>0</v>
      </c>
      <c r="K21" s="13">
        <f t="shared" si="1"/>
        <v>0</v>
      </c>
      <c r="L21" s="13">
        <f t="shared" si="2"/>
        <v>0</v>
      </c>
    </row>
    <row r="22" spans="1:12" collapsed="1" x14ac:dyDescent="0.25">
      <c r="A22" s="11">
        <v>8</v>
      </c>
      <c r="B22" s="11"/>
      <c r="C22" s="12"/>
      <c r="D22" s="12"/>
      <c r="E22" s="21">
        <f t="shared" si="3"/>
        <v>0</v>
      </c>
      <c r="F22" s="17"/>
      <c r="G22" s="23"/>
      <c r="H22" s="24">
        <f>ROUND((H21*$H$6),2)</f>
        <v>0</v>
      </c>
      <c r="I22" s="13">
        <f>ROUND((I21*$I$6),2)</f>
        <v>0</v>
      </c>
      <c r="J22" s="19">
        <f t="shared" si="0"/>
        <v>0</v>
      </c>
      <c r="K22" s="13">
        <f t="shared" si="1"/>
        <v>0</v>
      </c>
      <c r="L22" s="13">
        <f t="shared" si="2"/>
        <v>0</v>
      </c>
    </row>
    <row r="23" spans="1:12" hidden="1" outlineLevel="1" x14ac:dyDescent="0.25">
      <c r="A23" s="11"/>
      <c r="B23" s="11"/>
      <c r="C23" s="12"/>
      <c r="D23" s="12"/>
      <c r="E23" s="21">
        <f t="shared" si="3"/>
        <v>0</v>
      </c>
      <c r="F23" s="17"/>
      <c r="G23" s="23"/>
      <c r="H23" s="24">
        <f>IF(E24&lt;$I$2,E24,$I$2)</f>
        <v>0</v>
      </c>
      <c r="I23" s="13">
        <f>IF((E24-H23)&lt;$I$3,E24-H23,$I$3)</f>
        <v>0</v>
      </c>
      <c r="J23" s="19">
        <f t="shared" si="0"/>
        <v>0</v>
      </c>
      <c r="K23" s="13">
        <f t="shared" si="1"/>
        <v>0</v>
      </c>
      <c r="L23" s="13">
        <f t="shared" si="2"/>
        <v>0</v>
      </c>
    </row>
    <row r="24" spans="1:12" collapsed="1" x14ac:dyDescent="0.25">
      <c r="A24" s="11">
        <v>9</v>
      </c>
      <c r="B24" s="11"/>
      <c r="C24" s="12"/>
      <c r="D24" s="12"/>
      <c r="E24" s="21">
        <f t="shared" si="3"/>
        <v>0</v>
      </c>
      <c r="F24" s="17"/>
      <c r="G24" s="23"/>
      <c r="H24" s="24">
        <f>ROUND((H23*$H$6),2)</f>
        <v>0</v>
      </c>
      <c r="I24" s="13">
        <f>ROUND((I23*$I$6),2)</f>
        <v>0</v>
      </c>
      <c r="J24" s="19">
        <f t="shared" si="0"/>
        <v>0</v>
      </c>
      <c r="K24" s="13">
        <f t="shared" si="1"/>
        <v>0</v>
      </c>
      <c r="L24" s="13">
        <f t="shared" si="2"/>
        <v>0</v>
      </c>
    </row>
    <row r="25" spans="1:12" hidden="1" outlineLevel="1" x14ac:dyDescent="0.25">
      <c r="A25" s="11"/>
      <c r="B25" s="11"/>
      <c r="C25" s="12"/>
      <c r="D25" s="12"/>
      <c r="E25" s="21">
        <f t="shared" si="3"/>
        <v>0</v>
      </c>
      <c r="F25" s="17"/>
      <c r="G25" s="23"/>
      <c r="H25" s="24">
        <f>IF(E26&lt;$I$2,E26,$I$2)</f>
        <v>0</v>
      </c>
      <c r="I25" s="13">
        <f>IF((E26-H25)&lt;$I$3,E26-H25,$I$3)</f>
        <v>0</v>
      </c>
      <c r="J25" s="19">
        <f t="shared" si="0"/>
        <v>0</v>
      </c>
      <c r="K25" s="13">
        <f t="shared" si="1"/>
        <v>0</v>
      </c>
      <c r="L25" s="13">
        <f t="shared" si="2"/>
        <v>0</v>
      </c>
    </row>
    <row r="26" spans="1:12" collapsed="1" x14ac:dyDescent="0.25">
      <c r="A26" s="11">
        <v>10</v>
      </c>
      <c r="B26" s="11"/>
      <c r="C26" s="12"/>
      <c r="D26" s="12"/>
      <c r="E26" s="21">
        <f t="shared" si="3"/>
        <v>0</v>
      </c>
      <c r="F26" s="17"/>
      <c r="G26" s="23"/>
      <c r="H26" s="24">
        <f>ROUND((H25*$H$6),2)</f>
        <v>0</v>
      </c>
      <c r="I26" s="13">
        <f>ROUND((I25*$I$6),2)</f>
        <v>0</v>
      </c>
      <c r="J26" s="19">
        <f t="shared" si="0"/>
        <v>0</v>
      </c>
      <c r="K26" s="13">
        <f t="shared" si="1"/>
        <v>0</v>
      </c>
      <c r="L26" s="13">
        <f t="shared" si="2"/>
        <v>0</v>
      </c>
    </row>
    <row r="27" spans="1:12" hidden="1" outlineLevel="1" x14ac:dyDescent="0.25">
      <c r="A27" s="11"/>
      <c r="B27" s="11"/>
      <c r="C27" s="12"/>
      <c r="D27" s="12"/>
      <c r="E27" s="21">
        <f t="shared" si="3"/>
        <v>0</v>
      </c>
      <c r="F27" s="17"/>
      <c r="G27" s="23"/>
      <c r="H27" s="24">
        <f>IF(E28&lt;$I$2,E28,$I$2)</f>
        <v>0</v>
      </c>
      <c r="I27" s="13">
        <f>IF((E28-H27)&lt;$I$3,E28-H27,$I$3)</f>
        <v>0</v>
      </c>
      <c r="J27" s="19">
        <f t="shared" si="0"/>
        <v>0</v>
      </c>
      <c r="K27" s="13">
        <f t="shared" si="1"/>
        <v>0</v>
      </c>
      <c r="L27" s="13">
        <f t="shared" si="2"/>
        <v>0</v>
      </c>
    </row>
    <row r="28" spans="1:12" collapsed="1" x14ac:dyDescent="0.25">
      <c r="A28" s="11">
        <v>11</v>
      </c>
      <c r="B28" s="11"/>
      <c r="C28" s="12"/>
      <c r="D28" s="12"/>
      <c r="E28" s="21">
        <f t="shared" si="3"/>
        <v>0</v>
      </c>
      <c r="F28" s="17"/>
      <c r="G28" s="23"/>
      <c r="H28" s="24">
        <f>ROUND((H27*$H$6),2)</f>
        <v>0</v>
      </c>
      <c r="I28" s="13">
        <f>ROUND((I27*$I$6),2)</f>
        <v>0</v>
      </c>
      <c r="J28" s="19">
        <f t="shared" si="0"/>
        <v>0</v>
      </c>
      <c r="K28" s="13">
        <f t="shared" si="1"/>
        <v>0</v>
      </c>
      <c r="L28" s="13">
        <f t="shared" si="2"/>
        <v>0</v>
      </c>
    </row>
    <row r="29" spans="1:12" hidden="1" outlineLevel="1" x14ac:dyDescent="0.25">
      <c r="A29" s="11"/>
      <c r="B29" s="11"/>
      <c r="C29" s="12"/>
      <c r="D29" s="12"/>
      <c r="E29" s="21">
        <f t="shared" si="3"/>
        <v>0</v>
      </c>
      <c r="F29" s="17"/>
      <c r="G29" s="23"/>
      <c r="H29" s="24">
        <f>IF(E30&lt;$I$2,E30,$I$2)</f>
        <v>0</v>
      </c>
      <c r="I29" s="13">
        <f>IF((E30-H29)&lt;$I$3,E30-H29,$I$3)</f>
        <v>0</v>
      </c>
      <c r="J29" s="19">
        <f t="shared" si="0"/>
        <v>0</v>
      </c>
      <c r="K29" s="13">
        <f t="shared" si="1"/>
        <v>0</v>
      </c>
      <c r="L29" s="13">
        <f t="shared" si="2"/>
        <v>0</v>
      </c>
    </row>
    <row r="30" spans="1:12" collapsed="1" x14ac:dyDescent="0.25">
      <c r="A30" s="11">
        <v>12</v>
      </c>
      <c r="B30" s="11"/>
      <c r="C30" s="12"/>
      <c r="D30" s="12"/>
      <c r="E30" s="21">
        <f t="shared" si="3"/>
        <v>0</v>
      </c>
      <c r="F30" s="17"/>
      <c r="G30" s="23"/>
      <c r="H30" s="24">
        <f>ROUND((H29*$H$6),2)</f>
        <v>0</v>
      </c>
      <c r="I30" s="13">
        <f>ROUND((I29*$I$6),2)</f>
        <v>0</v>
      </c>
      <c r="J30" s="19">
        <f t="shared" si="0"/>
        <v>0</v>
      </c>
      <c r="K30" s="13">
        <f t="shared" si="1"/>
        <v>0</v>
      </c>
      <c r="L30" s="13">
        <f t="shared" si="2"/>
        <v>0</v>
      </c>
    </row>
    <row r="31" spans="1:12" hidden="1" outlineLevel="1" x14ac:dyDescent="0.25">
      <c r="A31" s="11"/>
      <c r="B31" s="11"/>
      <c r="C31" s="12"/>
      <c r="D31" s="12"/>
      <c r="E31" s="21">
        <f t="shared" si="3"/>
        <v>0</v>
      </c>
      <c r="F31" s="17"/>
      <c r="G31" s="23"/>
      <c r="H31" s="24">
        <f>IF(E32&lt;$I$2,E32,$I$2)</f>
        <v>0</v>
      </c>
      <c r="I31" s="13">
        <f>IF((E32-H31)&lt;$I$3,E32-H31,$I$3)</f>
        <v>0</v>
      </c>
      <c r="J31" s="19">
        <f t="shared" si="0"/>
        <v>0</v>
      </c>
      <c r="K31" s="13">
        <f t="shared" si="1"/>
        <v>0</v>
      </c>
      <c r="L31" s="13">
        <f t="shared" si="2"/>
        <v>0</v>
      </c>
    </row>
    <row r="32" spans="1:12" collapsed="1" x14ac:dyDescent="0.25">
      <c r="A32" s="11">
        <v>13</v>
      </c>
      <c r="B32" s="11"/>
      <c r="C32" s="12"/>
      <c r="D32" s="12"/>
      <c r="E32" s="21">
        <f t="shared" si="3"/>
        <v>0</v>
      </c>
      <c r="F32" s="17"/>
      <c r="G32" s="23"/>
      <c r="H32" s="24">
        <f>ROUND((H31*$H$6),2)</f>
        <v>0</v>
      </c>
      <c r="I32" s="13">
        <f>ROUND((I31*$I$6),2)</f>
        <v>0</v>
      </c>
      <c r="J32" s="19">
        <f t="shared" si="0"/>
        <v>0</v>
      </c>
      <c r="K32" s="13">
        <f t="shared" si="1"/>
        <v>0</v>
      </c>
      <c r="L32" s="13">
        <f t="shared" si="2"/>
        <v>0</v>
      </c>
    </row>
    <row r="33" spans="1:12" hidden="1" outlineLevel="1" x14ac:dyDescent="0.25">
      <c r="A33" s="11"/>
      <c r="B33" s="11"/>
      <c r="C33" s="12"/>
      <c r="D33" s="12"/>
      <c r="E33" s="21">
        <f t="shared" si="3"/>
        <v>0</v>
      </c>
      <c r="F33" s="17"/>
      <c r="G33" s="23"/>
      <c r="H33" s="24">
        <f>IF(E34&lt;$I$2,E34,$I$2)</f>
        <v>0</v>
      </c>
      <c r="I33" s="13">
        <f>IF((E34-H33)&lt;$I$3,E34-H33,$I$3)</f>
        <v>0</v>
      </c>
      <c r="J33" s="19">
        <f t="shared" si="0"/>
        <v>0</v>
      </c>
      <c r="K33" s="13">
        <f t="shared" si="1"/>
        <v>0</v>
      </c>
      <c r="L33" s="13">
        <f t="shared" si="2"/>
        <v>0</v>
      </c>
    </row>
    <row r="34" spans="1:12" collapsed="1" x14ac:dyDescent="0.25">
      <c r="A34" s="11">
        <v>14</v>
      </c>
      <c r="B34" s="11"/>
      <c r="C34" s="12"/>
      <c r="D34" s="12"/>
      <c r="E34" s="21">
        <f t="shared" si="3"/>
        <v>0</v>
      </c>
      <c r="F34" s="17"/>
      <c r="G34" s="23"/>
      <c r="H34" s="24">
        <f>ROUND((H33*$H$6),2)</f>
        <v>0</v>
      </c>
      <c r="I34" s="13">
        <f>ROUND((I33*$I$6),2)</f>
        <v>0</v>
      </c>
      <c r="J34" s="19">
        <f t="shared" si="0"/>
        <v>0</v>
      </c>
      <c r="K34" s="13">
        <f t="shared" si="1"/>
        <v>0</v>
      </c>
      <c r="L34" s="13">
        <f t="shared" si="2"/>
        <v>0</v>
      </c>
    </row>
    <row r="35" spans="1:12" hidden="1" outlineLevel="1" x14ac:dyDescent="0.25">
      <c r="A35" s="11"/>
      <c r="B35" s="11"/>
      <c r="C35" s="12"/>
      <c r="D35" s="12"/>
      <c r="E35" s="21">
        <f t="shared" si="3"/>
        <v>0</v>
      </c>
      <c r="F35" s="17"/>
      <c r="G35" s="23"/>
      <c r="H35" s="24">
        <f>IF(E36&lt;$I$2,E36,$I$2)</f>
        <v>0</v>
      </c>
      <c r="I35" s="13">
        <f>IF((E36-H35)&lt;$I$3,E36-H35,$I$3)</f>
        <v>0</v>
      </c>
      <c r="J35" s="19">
        <f t="shared" si="0"/>
        <v>0</v>
      </c>
      <c r="K35" s="13">
        <f t="shared" si="1"/>
        <v>0</v>
      </c>
      <c r="L35" s="13">
        <f t="shared" si="2"/>
        <v>0</v>
      </c>
    </row>
    <row r="36" spans="1:12" collapsed="1" x14ac:dyDescent="0.25">
      <c r="A36" s="11">
        <v>15</v>
      </c>
      <c r="B36" s="11"/>
      <c r="C36" s="12"/>
      <c r="D36" s="12"/>
      <c r="E36" s="21">
        <f t="shared" si="3"/>
        <v>0</v>
      </c>
      <c r="F36" s="17"/>
      <c r="G36" s="23"/>
      <c r="H36" s="24">
        <f>ROUND((H35*$H$6),2)</f>
        <v>0</v>
      </c>
      <c r="I36" s="13">
        <f>ROUND((I35*$I$6),2)</f>
        <v>0</v>
      </c>
      <c r="J36" s="19">
        <f t="shared" si="0"/>
        <v>0</v>
      </c>
      <c r="K36" s="13">
        <f t="shared" si="1"/>
        <v>0</v>
      </c>
      <c r="L36" s="13">
        <f t="shared" si="2"/>
        <v>0</v>
      </c>
    </row>
    <row r="37" spans="1:12" hidden="1" outlineLevel="1" x14ac:dyDescent="0.25">
      <c r="A37" s="11"/>
      <c r="B37" s="11"/>
      <c r="C37" s="12"/>
      <c r="D37" s="12"/>
      <c r="E37" s="21">
        <f t="shared" si="3"/>
        <v>0</v>
      </c>
      <c r="F37" s="17"/>
      <c r="G37" s="23"/>
      <c r="H37" s="24">
        <f>IF(E38&lt;$I$2,E38,$I$2)</f>
        <v>0</v>
      </c>
      <c r="I37" s="13">
        <f>IF((E38-H37)&lt;$I$3,E38-H37,$I$3)</f>
        <v>0</v>
      </c>
      <c r="J37" s="19">
        <f t="shared" si="0"/>
        <v>0</v>
      </c>
      <c r="K37" s="13">
        <f t="shared" si="1"/>
        <v>0</v>
      </c>
      <c r="L37" s="13">
        <f t="shared" si="2"/>
        <v>0</v>
      </c>
    </row>
    <row r="38" spans="1:12" collapsed="1" x14ac:dyDescent="0.25">
      <c r="A38" s="11">
        <v>16</v>
      </c>
      <c r="B38" s="11"/>
      <c r="C38" s="12"/>
      <c r="D38" s="12"/>
      <c r="E38" s="21">
        <f t="shared" si="3"/>
        <v>0</v>
      </c>
      <c r="F38" s="17"/>
      <c r="G38" s="23"/>
      <c r="H38" s="24">
        <f>ROUND((H37*$H$6),2)</f>
        <v>0</v>
      </c>
      <c r="I38" s="13">
        <f>ROUND((I37*$I$6),2)</f>
        <v>0</v>
      </c>
      <c r="J38" s="19">
        <f t="shared" si="0"/>
        <v>0</v>
      </c>
      <c r="K38" s="13">
        <f t="shared" si="1"/>
        <v>0</v>
      </c>
      <c r="L38" s="13">
        <f t="shared" si="2"/>
        <v>0</v>
      </c>
    </row>
    <row r="39" spans="1:12" hidden="1" outlineLevel="1" x14ac:dyDescent="0.25">
      <c r="A39" s="11"/>
      <c r="B39" s="11"/>
      <c r="C39" s="12"/>
      <c r="D39" s="12"/>
      <c r="E39" s="21">
        <f t="shared" si="3"/>
        <v>0</v>
      </c>
      <c r="F39" s="17"/>
      <c r="G39" s="23"/>
      <c r="H39" s="24">
        <f>IF(E40&lt;$I$2,E40,$I$2)</f>
        <v>0</v>
      </c>
      <c r="I39" s="13">
        <f>IF((E40-H39)&lt;$I$3,E40-H39,$I$3)</f>
        <v>0</v>
      </c>
      <c r="J39" s="19">
        <f t="shared" si="0"/>
        <v>0</v>
      </c>
      <c r="K39" s="13">
        <f t="shared" si="1"/>
        <v>0</v>
      </c>
      <c r="L39" s="13">
        <f t="shared" si="2"/>
        <v>0</v>
      </c>
    </row>
    <row r="40" spans="1:12" collapsed="1" x14ac:dyDescent="0.25">
      <c r="A40" s="11">
        <v>17</v>
      </c>
      <c r="B40" s="11"/>
      <c r="C40" s="12"/>
      <c r="D40" s="12"/>
      <c r="E40" s="21">
        <f t="shared" si="3"/>
        <v>0</v>
      </c>
      <c r="F40" s="17"/>
      <c r="G40" s="23"/>
      <c r="H40" s="24">
        <f>ROUND((H39*$H$6),2)</f>
        <v>0</v>
      </c>
      <c r="I40" s="13">
        <f>ROUND((I39*$I$6),2)</f>
        <v>0</v>
      </c>
      <c r="J40" s="19">
        <f t="shared" ref="J40:J71" si="4">(H40+I40)*F40</f>
        <v>0</v>
      </c>
      <c r="K40" s="13">
        <f t="shared" ref="K40:K71" si="5">H40+I40+J40</f>
        <v>0</v>
      </c>
      <c r="L40" s="13">
        <f t="shared" ref="L40:L71" si="6">K40-G40</f>
        <v>0</v>
      </c>
    </row>
    <row r="41" spans="1:12" hidden="1" outlineLevel="1" x14ac:dyDescent="0.25">
      <c r="A41" s="11"/>
      <c r="B41" s="11"/>
      <c r="C41" s="12"/>
      <c r="D41" s="12"/>
      <c r="E41" s="21">
        <f t="shared" si="3"/>
        <v>0</v>
      </c>
      <c r="F41" s="17"/>
      <c r="G41" s="23"/>
      <c r="H41" s="24">
        <f>IF(E42&lt;$I$2,E42,$I$2)</f>
        <v>0</v>
      </c>
      <c r="I41" s="13">
        <f>IF((E42-H41)&lt;$I$3,E42-H41,$I$3)</f>
        <v>0</v>
      </c>
      <c r="J41" s="19">
        <f t="shared" si="4"/>
        <v>0</v>
      </c>
      <c r="K41" s="13">
        <f t="shared" si="5"/>
        <v>0</v>
      </c>
      <c r="L41" s="13">
        <f t="shared" si="6"/>
        <v>0</v>
      </c>
    </row>
    <row r="42" spans="1:12" collapsed="1" x14ac:dyDescent="0.25">
      <c r="A42" s="11">
        <v>18</v>
      </c>
      <c r="B42" s="11"/>
      <c r="C42" s="12"/>
      <c r="D42" s="12"/>
      <c r="E42" s="21">
        <f t="shared" si="3"/>
        <v>0</v>
      </c>
      <c r="F42" s="17"/>
      <c r="G42" s="23"/>
      <c r="H42" s="24">
        <f>ROUND((H41*$H$6),2)</f>
        <v>0</v>
      </c>
      <c r="I42" s="13">
        <f>ROUND((I41*$I$6),2)</f>
        <v>0</v>
      </c>
      <c r="J42" s="19">
        <f t="shared" si="4"/>
        <v>0</v>
      </c>
      <c r="K42" s="13">
        <f t="shared" si="5"/>
        <v>0</v>
      </c>
      <c r="L42" s="13">
        <f t="shared" si="6"/>
        <v>0</v>
      </c>
    </row>
    <row r="43" spans="1:12" hidden="1" outlineLevel="1" x14ac:dyDescent="0.25">
      <c r="A43" s="11"/>
      <c r="B43" s="11"/>
      <c r="C43" s="12"/>
      <c r="D43" s="12"/>
      <c r="E43" s="21">
        <f t="shared" si="3"/>
        <v>0</v>
      </c>
      <c r="F43" s="17"/>
      <c r="G43" s="23"/>
      <c r="H43" s="24">
        <f>IF(E44&lt;$I$2,E44,$I$2)</f>
        <v>0</v>
      </c>
      <c r="I43" s="13">
        <f>IF((E44-H43)&lt;$I$3,E44-H43,$I$3)</f>
        <v>0</v>
      </c>
      <c r="J43" s="19">
        <f t="shared" si="4"/>
        <v>0</v>
      </c>
      <c r="K43" s="13">
        <f t="shared" si="5"/>
        <v>0</v>
      </c>
      <c r="L43" s="13">
        <f t="shared" si="6"/>
        <v>0</v>
      </c>
    </row>
    <row r="44" spans="1:12" collapsed="1" x14ac:dyDescent="0.25">
      <c r="A44" s="11">
        <v>19</v>
      </c>
      <c r="B44" s="11"/>
      <c r="C44" s="12"/>
      <c r="D44" s="12"/>
      <c r="E44" s="21">
        <f t="shared" si="3"/>
        <v>0</v>
      </c>
      <c r="F44" s="17"/>
      <c r="G44" s="23"/>
      <c r="H44" s="24">
        <f>ROUND((H43*$H$6),2)</f>
        <v>0</v>
      </c>
      <c r="I44" s="13">
        <f>ROUND((I43*$I$6),2)</f>
        <v>0</v>
      </c>
      <c r="J44" s="19">
        <f t="shared" si="4"/>
        <v>0</v>
      </c>
      <c r="K44" s="13">
        <f t="shared" si="5"/>
        <v>0</v>
      </c>
      <c r="L44" s="13">
        <f t="shared" si="6"/>
        <v>0</v>
      </c>
    </row>
    <row r="45" spans="1:12" hidden="1" outlineLevel="1" x14ac:dyDescent="0.25">
      <c r="A45" s="11"/>
      <c r="B45" s="11"/>
      <c r="C45" s="12"/>
      <c r="D45" s="12"/>
      <c r="E45" s="21">
        <f t="shared" si="3"/>
        <v>0</v>
      </c>
      <c r="F45" s="17"/>
      <c r="G45" s="23"/>
      <c r="H45" s="24">
        <f>IF(E46&lt;$I$2,E46,$I$2)</f>
        <v>0</v>
      </c>
      <c r="I45" s="13">
        <f>IF((E46-H45)&lt;$I$3,E46-H45,$I$3)</f>
        <v>0</v>
      </c>
      <c r="J45" s="19">
        <f t="shared" si="4"/>
        <v>0</v>
      </c>
      <c r="K45" s="13">
        <f t="shared" si="5"/>
        <v>0</v>
      </c>
      <c r="L45" s="13">
        <f t="shared" si="6"/>
        <v>0</v>
      </c>
    </row>
    <row r="46" spans="1:12" collapsed="1" x14ac:dyDescent="0.25">
      <c r="A46" s="11">
        <v>20</v>
      </c>
      <c r="B46" s="11"/>
      <c r="C46" s="12"/>
      <c r="D46" s="12"/>
      <c r="E46" s="21">
        <f t="shared" si="3"/>
        <v>0</v>
      </c>
      <c r="F46" s="17"/>
      <c r="G46" s="23"/>
      <c r="H46" s="24">
        <f>ROUND((H45*$H$6),2)</f>
        <v>0</v>
      </c>
      <c r="I46" s="13">
        <f>ROUND((I45*$I$6),2)</f>
        <v>0</v>
      </c>
      <c r="J46" s="19">
        <f t="shared" si="4"/>
        <v>0</v>
      </c>
      <c r="K46" s="13">
        <f t="shared" si="5"/>
        <v>0</v>
      </c>
      <c r="L46" s="13">
        <f t="shared" si="6"/>
        <v>0</v>
      </c>
    </row>
    <row r="47" spans="1:12" hidden="1" outlineLevel="1" x14ac:dyDescent="0.25">
      <c r="A47" s="11"/>
      <c r="B47" s="11"/>
      <c r="C47" s="12"/>
      <c r="D47" s="12"/>
      <c r="E47" s="21">
        <f t="shared" si="3"/>
        <v>0</v>
      </c>
      <c r="F47" s="17"/>
      <c r="G47" s="23"/>
      <c r="H47" s="24">
        <f>IF(E48&lt;$I$2,E48,$I$2)</f>
        <v>0</v>
      </c>
      <c r="I47" s="13">
        <f>IF((E48-H47)&lt;$I$3,E48-H47,$I$3)</f>
        <v>0</v>
      </c>
      <c r="J47" s="19">
        <f t="shared" si="4"/>
        <v>0</v>
      </c>
      <c r="K47" s="13">
        <f t="shared" si="5"/>
        <v>0</v>
      </c>
      <c r="L47" s="13">
        <f t="shared" si="6"/>
        <v>0</v>
      </c>
    </row>
    <row r="48" spans="1:12" collapsed="1" x14ac:dyDescent="0.25">
      <c r="A48" s="11">
        <v>21</v>
      </c>
      <c r="B48" s="11"/>
      <c r="C48" s="12"/>
      <c r="D48" s="12"/>
      <c r="E48" s="21">
        <f t="shared" si="3"/>
        <v>0</v>
      </c>
      <c r="F48" s="17"/>
      <c r="G48" s="23"/>
      <c r="H48" s="24">
        <f>ROUND((H47*$H$6),2)</f>
        <v>0</v>
      </c>
      <c r="I48" s="13">
        <f>ROUND((I47*$I$6),2)</f>
        <v>0</v>
      </c>
      <c r="J48" s="19">
        <f t="shared" si="4"/>
        <v>0</v>
      </c>
      <c r="K48" s="13">
        <f t="shared" si="5"/>
        <v>0</v>
      </c>
      <c r="L48" s="13">
        <f t="shared" si="6"/>
        <v>0</v>
      </c>
    </row>
    <row r="49" spans="1:12" hidden="1" outlineLevel="1" x14ac:dyDescent="0.25">
      <c r="A49" s="11"/>
      <c r="B49" s="11"/>
      <c r="C49" s="12"/>
      <c r="D49" s="12"/>
      <c r="E49" s="21">
        <f t="shared" si="3"/>
        <v>0</v>
      </c>
      <c r="F49" s="17"/>
      <c r="G49" s="23"/>
      <c r="H49" s="24">
        <f>IF(E50&lt;$I$2,E50,$I$2)</f>
        <v>0</v>
      </c>
      <c r="I49" s="13">
        <f>IF((E50-H49)&lt;$I$3,E50-H49,$I$3)</f>
        <v>0</v>
      </c>
      <c r="J49" s="19">
        <f t="shared" si="4"/>
        <v>0</v>
      </c>
      <c r="K49" s="13">
        <f t="shared" si="5"/>
        <v>0</v>
      </c>
      <c r="L49" s="13">
        <f t="shared" si="6"/>
        <v>0</v>
      </c>
    </row>
    <row r="50" spans="1:12" collapsed="1" x14ac:dyDescent="0.25">
      <c r="A50" s="11">
        <v>22</v>
      </c>
      <c r="B50" s="11"/>
      <c r="C50" s="12"/>
      <c r="D50" s="12"/>
      <c r="E50" s="21">
        <f t="shared" si="3"/>
        <v>0</v>
      </c>
      <c r="F50" s="17"/>
      <c r="G50" s="23"/>
      <c r="H50" s="24">
        <f>ROUND((H49*$H$6),2)</f>
        <v>0</v>
      </c>
      <c r="I50" s="13">
        <f>ROUND((I49*$I$6),2)</f>
        <v>0</v>
      </c>
      <c r="J50" s="19">
        <f t="shared" si="4"/>
        <v>0</v>
      </c>
      <c r="K50" s="13">
        <f t="shared" si="5"/>
        <v>0</v>
      </c>
      <c r="L50" s="13">
        <f t="shared" si="6"/>
        <v>0</v>
      </c>
    </row>
    <row r="51" spans="1:12" hidden="1" outlineLevel="1" x14ac:dyDescent="0.25">
      <c r="A51" s="11"/>
      <c r="B51" s="11"/>
      <c r="C51" s="12"/>
      <c r="D51" s="12"/>
      <c r="E51" s="21">
        <f t="shared" si="3"/>
        <v>0</v>
      </c>
      <c r="F51" s="17"/>
      <c r="G51" s="23"/>
      <c r="H51" s="24">
        <f>IF(E52&lt;$I$2,E52,$I$2)</f>
        <v>0</v>
      </c>
      <c r="I51" s="13">
        <f>IF((E52-H51)&lt;$I$3,E52-H51,$I$3)</f>
        <v>0</v>
      </c>
      <c r="J51" s="19">
        <f t="shared" si="4"/>
        <v>0</v>
      </c>
      <c r="K51" s="13">
        <f t="shared" si="5"/>
        <v>0</v>
      </c>
      <c r="L51" s="13">
        <f t="shared" si="6"/>
        <v>0</v>
      </c>
    </row>
    <row r="52" spans="1:12" collapsed="1" x14ac:dyDescent="0.25">
      <c r="A52" s="11">
        <v>23</v>
      </c>
      <c r="B52" s="11"/>
      <c r="C52" s="12"/>
      <c r="D52" s="12"/>
      <c r="E52" s="21">
        <f t="shared" si="3"/>
        <v>0</v>
      </c>
      <c r="F52" s="17"/>
      <c r="G52" s="23"/>
      <c r="H52" s="24">
        <f>ROUND((H51*$H$6),2)</f>
        <v>0</v>
      </c>
      <c r="I52" s="13">
        <f>ROUND((I51*$I$6),2)</f>
        <v>0</v>
      </c>
      <c r="J52" s="19">
        <f t="shared" si="4"/>
        <v>0</v>
      </c>
      <c r="K52" s="13">
        <f t="shared" si="5"/>
        <v>0</v>
      </c>
      <c r="L52" s="13">
        <f t="shared" si="6"/>
        <v>0</v>
      </c>
    </row>
    <row r="53" spans="1:12" hidden="1" outlineLevel="1" x14ac:dyDescent="0.25">
      <c r="A53" s="11"/>
      <c r="B53" s="11"/>
      <c r="C53" s="12"/>
      <c r="D53" s="12"/>
      <c r="E53" s="21">
        <f t="shared" si="3"/>
        <v>0</v>
      </c>
      <c r="F53" s="17"/>
      <c r="G53" s="23"/>
      <c r="H53" s="24">
        <f>IF(E54&lt;$I$2,E54,$I$2)</f>
        <v>0</v>
      </c>
      <c r="I53" s="13">
        <f>IF((E54-H53)&lt;$I$3,E54-H53,$I$3)</f>
        <v>0</v>
      </c>
      <c r="J53" s="19">
        <f t="shared" si="4"/>
        <v>0</v>
      </c>
      <c r="K53" s="13">
        <f t="shared" si="5"/>
        <v>0</v>
      </c>
      <c r="L53" s="13">
        <f t="shared" si="6"/>
        <v>0</v>
      </c>
    </row>
    <row r="54" spans="1:12" collapsed="1" x14ac:dyDescent="0.25">
      <c r="A54" s="11">
        <v>24</v>
      </c>
      <c r="B54" s="11"/>
      <c r="C54" s="12"/>
      <c r="D54" s="12"/>
      <c r="E54" s="21">
        <f t="shared" si="3"/>
        <v>0</v>
      </c>
      <c r="F54" s="17"/>
      <c r="G54" s="23"/>
      <c r="H54" s="24">
        <f>ROUND((H53*$H$6),2)</f>
        <v>0</v>
      </c>
      <c r="I54" s="13">
        <f>ROUND((I53*$I$6),2)</f>
        <v>0</v>
      </c>
      <c r="J54" s="19">
        <f t="shared" si="4"/>
        <v>0</v>
      </c>
      <c r="K54" s="13">
        <f t="shared" si="5"/>
        <v>0</v>
      </c>
      <c r="L54" s="13">
        <f t="shared" si="6"/>
        <v>0</v>
      </c>
    </row>
    <row r="55" spans="1:12" hidden="1" outlineLevel="1" x14ac:dyDescent="0.25">
      <c r="A55" s="11"/>
      <c r="B55" s="11"/>
      <c r="C55" s="12"/>
      <c r="D55" s="12"/>
      <c r="E55" s="21">
        <f t="shared" si="3"/>
        <v>0</v>
      </c>
      <c r="F55" s="17"/>
      <c r="G55" s="23"/>
      <c r="H55" s="24">
        <f>IF(E56&lt;$I$2,E56,$I$2)</f>
        <v>0</v>
      </c>
      <c r="I55" s="13">
        <f>IF((E56-H55)&lt;$I$3,E56-H55,$I$3)</f>
        <v>0</v>
      </c>
      <c r="J55" s="19">
        <f t="shared" si="4"/>
        <v>0</v>
      </c>
      <c r="K55" s="13">
        <f t="shared" si="5"/>
        <v>0</v>
      </c>
      <c r="L55" s="13">
        <f t="shared" si="6"/>
        <v>0</v>
      </c>
    </row>
    <row r="56" spans="1:12" collapsed="1" x14ac:dyDescent="0.25">
      <c r="A56" s="11">
        <v>25</v>
      </c>
      <c r="B56" s="11"/>
      <c r="C56" s="12"/>
      <c r="D56" s="12"/>
      <c r="E56" s="21">
        <f t="shared" si="3"/>
        <v>0</v>
      </c>
      <c r="F56" s="17"/>
      <c r="G56" s="23"/>
      <c r="H56" s="24">
        <f>ROUND((H55*$H$6),2)</f>
        <v>0</v>
      </c>
      <c r="I56" s="13">
        <f>ROUND((I55*$I$6),2)</f>
        <v>0</v>
      </c>
      <c r="J56" s="19">
        <f t="shared" si="4"/>
        <v>0</v>
      </c>
      <c r="K56" s="13">
        <f t="shared" si="5"/>
        <v>0</v>
      </c>
      <c r="L56" s="13">
        <f t="shared" si="6"/>
        <v>0</v>
      </c>
    </row>
    <row r="57" spans="1:12" hidden="1" outlineLevel="1" x14ac:dyDescent="0.25">
      <c r="A57" s="11"/>
      <c r="B57" s="11"/>
      <c r="C57" s="12"/>
      <c r="D57" s="12"/>
      <c r="E57" s="21">
        <f t="shared" si="3"/>
        <v>0</v>
      </c>
      <c r="F57" s="17"/>
      <c r="G57" s="23"/>
      <c r="H57" s="24">
        <f>IF(E58&lt;$I$2,E58,$I$2)</f>
        <v>0</v>
      </c>
      <c r="I57" s="13">
        <f>IF((E58-H57)&lt;$I$3,E58-H57,$I$3)</f>
        <v>0</v>
      </c>
      <c r="J57" s="19">
        <f t="shared" si="4"/>
        <v>0</v>
      </c>
      <c r="K57" s="13">
        <f t="shared" si="5"/>
        <v>0</v>
      </c>
      <c r="L57" s="13">
        <f t="shared" si="6"/>
        <v>0</v>
      </c>
    </row>
    <row r="58" spans="1:12" collapsed="1" x14ac:dyDescent="0.25">
      <c r="A58" s="11">
        <v>26</v>
      </c>
      <c r="B58" s="11"/>
      <c r="C58" s="12"/>
      <c r="D58" s="12"/>
      <c r="E58" s="21">
        <f t="shared" si="3"/>
        <v>0</v>
      </c>
      <c r="F58" s="17"/>
      <c r="G58" s="23"/>
      <c r="H58" s="24">
        <f>ROUND((H57*$H$6),2)</f>
        <v>0</v>
      </c>
      <c r="I58" s="13">
        <f>ROUND((I57*$I$6),2)</f>
        <v>0</v>
      </c>
      <c r="J58" s="19">
        <f t="shared" si="4"/>
        <v>0</v>
      </c>
      <c r="K58" s="13">
        <f t="shared" si="5"/>
        <v>0</v>
      </c>
      <c r="L58" s="13">
        <f t="shared" si="6"/>
        <v>0</v>
      </c>
    </row>
    <row r="59" spans="1:12" hidden="1" outlineLevel="1" x14ac:dyDescent="0.25">
      <c r="A59" s="11"/>
      <c r="B59" s="11"/>
      <c r="C59" s="12"/>
      <c r="D59" s="12"/>
      <c r="E59" s="21">
        <f t="shared" si="3"/>
        <v>0</v>
      </c>
      <c r="F59" s="17"/>
      <c r="G59" s="23"/>
      <c r="H59" s="24">
        <f>IF(E60&lt;$I$2,E60,$I$2)</f>
        <v>0</v>
      </c>
      <c r="I59" s="13">
        <f>IF((E60-H59)&lt;$I$3,E60-H59,$I$3)</f>
        <v>0</v>
      </c>
      <c r="J59" s="19">
        <f t="shared" si="4"/>
        <v>0</v>
      </c>
      <c r="K59" s="13">
        <f t="shared" si="5"/>
        <v>0</v>
      </c>
      <c r="L59" s="13">
        <f t="shared" si="6"/>
        <v>0</v>
      </c>
    </row>
    <row r="60" spans="1:12" collapsed="1" x14ac:dyDescent="0.25">
      <c r="A60" s="11">
        <v>27</v>
      </c>
      <c r="B60" s="11"/>
      <c r="C60" s="12"/>
      <c r="D60" s="12"/>
      <c r="E60" s="21">
        <f t="shared" si="3"/>
        <v>0</v>
      </c>
      <c r="F60" s="17"/>
      <c r="G60" s="23"/>
      <c r="H60" s="24">
        <f>ROUND((H59*$H$6),2)</f>
        <v>0</v>
      </c>
      <c r="I60" s="13">
        <f>ROUND((I59*$I$6),2)</f>
        <v>0</v>
      </c>
      <c r="J60" s="19">
        <f t="shared" si="4"/>
        <v>0</v>
      </c>
      <c r="K60" s="13">
        <f t="shared" si="5"/>
        <v>0</v>
      </c>
      <c r="L60" s="13">
        <f t="shared" si="6"/>
        <v>0</v>
      </c>
    </row>
    <row r="61" spans="1:12" hidden="1" outlineLevel="1" x14ac:dyDescent="0.25">
      <c r="A61" s="11"/>
      <c r="B61" s="11"/>
      <c r="C61" s="12"/>
      <c r="D61" s="12"/>
      <c r="E61" s="21">
        <f t="shared" si="3"/>
        <v>0</v>
      </c>
      <c r="F61" s="17"/>
      <c r="G61" s="23"/>
      <c r="H61" s="24">
        <f>IF(E62&lt;$I$2,E62,$I$2)</f>
        <v>0</v>
      </c>
      <c r="I61" s="13">
        <f>IF((E62-H61)&lt;$I$3,E62-H61,$I$3)</f>
        <v>0</v>
      </c>
      <c r="J61" s="19">
        <f t="shared" si="4"/>
        <v>0</v>
      </c>
      <c r="K61" s="13">
        <f t="shared" si="5"/>
        <v>0</v>
      </c>
      <c r="L61" s="13">
        <f t="shared" si="6"/>
        <v>0</v>
      </c>
    </row>
    <row r="62" spans="1:12" collapsed="1" x14ac:dyDescent="0.25">
      <c r="A62" s="11">
        <v>28</v>
      </c>
      <c r="B62" s="11"/>
      <c r="C62" s="12"/>
      <c r="D62" s="12"/>
      <c r="E62" s="21">
        <f t="shared" si="3"/>
        <v>0</v>
      </c>
      <c r="F62" s="17"/>
      <c r="G62" s="23"/>
      <c r="H62" s="24">
        <f>ROUND((H61*$H$6),2)</f>
        <v>0</v>
      </c>
      <c r="I62" s="13">
        <f>ROUND((I61*$I$6),2)</f>
        <v>0</v>
      </c>
      <c r="J62" s="19">
        <f t="shared" si="4"/>
        <v>0</v>
      </c>
      <c r="K62" s="13">
        <f t="shared" si="5"/>
        <v>0</v>
      </c>
      <c r="L62" s="13">
        <f t="shared" si="6"/>
        <v>0</v>
      </c>
    </row>
    <row r="63" spans="1:12" hidden="1" outlineLevel="1" x14ac:dyDescent="0.25">
      <c r="A63" s="11"/>
      <c r="B63" s="11"/>
      <c r="C63" s="12"/>
      <c r="D63" s="12"/>
      <c r="E63" s="21">
        <f t="shared" si="3"/>
        <v>0</v>
      </c>
      <c r="F63" s="17"/>
      <c r="G63" s="23"/>
      <c r="H63" s="24">
        <f>IF(E64&lt;$I$2,E64,$I$2)</f>
        <v>0</v>
      </c>
      <c r="I63" s="13">
        <f>IF((E64-H63)&lt;$I$3,E64-H63,$I$3)</f>
        <v>0</v>
      </c>
      <c r="J63" s="19">
        <f t="shared" si="4"/>
        <v>0</v>
      </c>
      <c r="K63" s="13">
        <f t="shared" si="5"/>
        <v>0</v>
      </c>
      <c r="L63" s="13">
        <f t="shared" si="6"/>
        <v>0</v>
      </c>
    </row>
    <row r="64" spans="1:12" collapsed="1" x14ac:dyDescent="0.25">
      <c r="A64" s="11">
        <v>29</v>
      </c>
      <c r="B64" s="11"/>
      <c r="C64" s="12"/>
      <c r="D64" s="12"/>
      <c r="E64" s="21">
        <f t="shared" si="3"/>
        <v>0</v>
      </c>
      <c r="F64" s="17"/>
      <c r="G64" s="23"/>
      <c r="H64" s="24">
        <f>ROUND((H63*$H$6),2)</f>
        <v>0</v>
      </c>
      <c r="I64" s="13">
        <f>ROUND((I63*$I$6),2)</f>
        <v>0</v>
      </c>
      <c r="J64" s="19">
        <f t="shared" si="4"/>
        <v>0</v>
      </c>
      <c r="K64" s="13">
        <f t="shared" si="5"/>
        <v>0</v>
      </c>
      <c r="L64" s="13">
        <f t="shared" si="6"/>
        <v>0</v>
      </c>
    </row>
    <row r="65" spans="1:12" hidden="1" outlineLevel="1" x14ac:dyDescent="0.25">
      <c r="A65" s="11"/>
      <c r="B65" s="11"/>
      <c r="C65" s="12"/>
      <c r="D65" s="12"/>
      <c r="E65" s="21">
        <f t="shared" si="3"/>
        <v>0</v>
      </c>
      <c r="F65" s="17"/>
      <c r="G65" s="23"/>
      <c r="H65" s="24">
        <f>IF(E66&lt;$I$2,E66,$I$2)</f>
        <v>0</v>
      </c>
      <c r="I65" s="13">
        <f>IF((E66-H65)&lt;$I$3,E66-H65,$I$3)</f>
        <v>0</v>
      </c>
      <c r="J65" s="19">
        <f t="shared" si="4"/>
        <v>0</v>
      </c>
      <c r="K65" s="13">
        <f t="shared" si="5"/>
        <v>0</v>
      </c>
      <c r="L65" s="13">
        <f t="shared" si="6"/>
        <v>0</v>
      </c>
    </row>
    <row r="66" spans="1:12" collapsed="1" x14ac:dyDescent="0.25">
      <c r="A66" s="11">
        <v>30</v>
      </c>
      <c r="B66" s="11"/>
      <c r="C66" s="12"/>
      <c r="D66" s="12"/>
      <c r="E66" s="21">
        <f t="shared" si="3"/>
        <v>0</v>
      </c>
      <c r="F66" s="17"/>
      <c r="G66" s="23"/>
      <c r="H66" s="24">
        <f>ROUND((H65*$H$6),2)</f>
        <v>0</v>
      </c>
      <c r="I66" s="13">
        <f>ROUND((I65*$I$6),2)</f>
        <v>0</v>
      </c>
      <c r="J66" s="19">
        <f t="shared" si="4"/>
        <v>0</v>
      </c>
      <c r="K66" s="13">
        <f t="shared" si="5"/>
        <v>0</v>
      </c>
      <c r="L66" s="13">
        <f t="shared" si="6"/>
        <v>0</v>
      </c>
    </row>
    <row r="67" spans="1:12" hidden="1" outlineLevel="1" x14ac:dyDescent="0.25">
      <c r="A67" s="11"/>
      <c r="B67" s="11"/>
      <c r="C67" s="12"/>
      <c r="D67" s="12"/>
      <c r="E67" s="21">
        <f t="shared" si="3"/>
        <v>0</v>
      </c>
      <c r="F67" s="17"/>
      <c r="G67" s="23"/>
      <c r="H67" s="24">
        <f>IF(E68&lt;$I$2,E68,$I$2)</f>
        <v>0</v>
      </c>
      <c r="I67" s="13">
        <f>IF((E68-H67)&lt;$I$3,E68-H67,$I$3)</f>
        <v>0</v>
      </c>
      <c r="J67" s="19">
        <f t="shared" si="4"/>
        <v>0</v>
      </c>
      <c r="K67" s="13">
        <f t="shared" si="5"/>
        <v>0</v>
      </c>
      <c r="L67" s="13">
        <f t="shared" si="6"/>
        <v>0</v>
      </c>
    </row>
    <row r="68" spans="1:12" collapsed="1" x14ac:dyDescent="0.25">
      <c r="A68" s="11">
        <v>31</v>
      </c>
      <c r="B68" s="11"/>
      <c r="C68" s="12"/>
      <c r="D68" s="12"/>
      <c r="E68" s="21">
        <f t="shared" si="3"/>
        <v>0</v>
      </c>
      <c r="F68" s="17"/>
      <c r="G68" s="23"/>
      <c r="H68" s="24">
        <f>ROUND((H67*$H$6),2)</f>
        <v>0</v>
      </c>
      <c r="I68" s="13">
        <f>ROUND((I67*$I$6),2)</f>
        <v>0</v>
      </c>
      <c r="J68" s="19">
        <f t="shared" si="4"/>
        <v>0</v>
      </c>
      <c r="K68" s="13">
        <f t="shared" si="5"/>
        <v>0</v>
      </c>
      <c r="L68" s="13">
        <f t="shared" si="6"/>
        <v>0</v>
      </c>
    </row>
    <row r="69" spans="1:12" hidden="1" outlineLevel="1" x14ac:dyDescent="0.25">
      <c r="A69" s="11"/>
      <c r="B69" s="11"/>
      <c r="C69" s="12"/>
      <c r="D69" s="12"/>
      <c r="E69" s="21">
        <f t="shared" si="3"/>
        <v>0</v>
      </c>
      <c r="F69" s="17"/>
      <c r="G69" s="23"/>
      <c r="H69" s="24">
        <f>IF(E70&lt;$I$2,E70,$I$2)</f>
        <v>0</v>
      </c>
      <c r="I69" s="13">
        <f>IF((E70-H69)&lt;$I$3,E70-H69,$I$3)</f>
        <v>0</v>
      </c>
      <c r="J69" s="19">
        <f t="shared" si="4"/>
        <v>0</v>
      </c>
      <c r="K69" s="13">
        <f t="shared" si="5"/>
        <v>0</v>
      </c>
      <c r="L69" s="13">
        <f t="shared" si="6"/>
        <v>0</v>
      </c>
    </row>
    <row r="70" spans="1:12" collapsed="1" x14ac:dyDescent="0.25">
      <c r="A70" s="11">
        <v>32</v>
      </c>
      <c r="B70" s="11"/>
      <c r="C70" s="12"/>
      <c r="D70" s="12"/>
      <c r="E70" s="21">
        <f t="shared" si="3"/>
        <v>0</v>
      </c>
      <c r="F70" s="17"/>
      <c r="G70" s="23"/>
      <c r="H70" s="24">
        <f>ROUND((H69*$H$6),2)</f>
        <v>0</v>
      </c>
      <c r="I70" s="13">
        <f>ROUND((I69*$I$6),2)</f>
        <v>0</v>
      </c>
      <c r="J70" s="19">
        <f t="shared" si="4"/>
        <v>0</v>
      </c>
      <c r="K70" s="13">
        <f t="shared" si="5"/>
        <v>0</v>
      </c>
      <c r="L70" s="13">
        <f t="shared" si="6"/>
        <v>0</v>
      </c>
    </row>
    <row r="71" spans="1:12" hidden="1" outlineLevel="1" x14ac:dyDescent="0.25">
      <c r="A71" s="11"/>
      <c r="B71" s="11"/>
      <c r="C71" s="12"/>
      <c r="D71" s="12"/>
      <c r="E71" s="21">
        <f t="shared" si="3"/>
        <v>0</v>
      </c>
      <c r="F71" s="17"/>
      <c r="G71" s="23"/>
      <c r="H71" s="24">
        <f>IF(E72&lt;$I$2,E72,$I$2)</f>
        <v>0</v>
      </c>
      <c r="I71" s="13">
        <f>IF((E72-H71)&lt;$I$3,E72-H71,$I$3)</f>
        <v>0</v>
      </c>
      <c r="J71" s="19">
        <f t="shared" si="4"/>
        <v>0</v>
      </c>
      <c r="K71" s="13">
        <f t="shared" si="5"/>
        <v>0</v>
      </c>
      <c r="L71" s="13">
        <f t="shared" si="6"/>
        <v>0</v>
      </c>
    </row>
    <row r="72" spans="1:12" collapsed="1" x14ac:dyDescent="0.25">
      <c r="A72" s="11">
        <v>33</v>
      </c>
      <c r="B72" s="11"/>
      <c r="C72" s="12"/>
      <c r="D72" s="12"/>
      <c r="E72" s="21">
        <f t="shared" si="3"/>
        <v>0</v>
      </c>
      <c r="F72" s="17"/>
      <c r="G72" s="23"/>
      <c r="H72" s="24">
        <f>ROUND((H71*$H$6),2)</f>
        <v>0</v>
      </c>
      <c r="I72" s="13">
        <f>ROUND((I71*$I$6),2)</f>
        <v>0</v>
      </c>
      <c r="J72" s="19">
        <f t="shared" ref="J72:J103" si="7">(H72+I72)*F72</f>
        <v>0</v>
      </c>
      <c r="K72" s="13">
        <f t="shared" ref="K72:K103" si="8">H72+I72+J72</f>
        <v>0</v>
      </c>
      <c r="L72" s="13">
        <f t="shared" ref="L72:L103" si="9">K72-G72</f>
        <v>0</v>
      </c>
    </row>
    <row r="73" spans="1:12" hidden="1" outlineLevel="1" x14ac:dyDescent="0.25">
      <c r="A73" s="11"/>
      <c r="B73" s="11"/>
      <c r="C73" s="12"/>
      <c r="D73" s="12"/>
      <c r="E73" s="21">
        <f t="shared" ref="E73:E136" si="10">IF(C73&lt;D73,0,C73-D73)</f>
        <v>0</v>
      </c>
      <c r="F73" s="17"/>
      <c r="G73" s="23"/>
      <c r="H73" s="24">
        <f>IF(E74&lt;$I$2,E74,$I$2)</f>
        <v>0</v>
      </c>
      <c r="I73" s="13">
        <f>IF((E74-H73)&lt;$I$3,E74-H73,$I$3)</f>
        <v>0</v>
      </c>
      <c r="J73" s="19">
        <f t="shared" si="7"/>
        <v>0</v>
      </c>
      <c r="K73" s="13">
        <f t="shared" si="8"/>
        <v>0</v>
      </c>
      <c r="L73" s="13">
        <f t="shared" si="9"/>
        <v>0</v>
      </c>
    </row>
    <row r="74" spans="1:12" collapsed="1" x14ac:dyDescent="0.25">
      <c r="A74" s="11">
        <v>34</v>
      </c>
      <c r="B74" s="11"/>
      <c r="C74" s="12"/>
      <c r="D74" s="12"/>
      <c r="E74" s="21">
        <f t="shared" si="10"/>
        <v>0</v>
      </c>
      <c r="F74" s="17"/>
      <c r="G74" s="23"/>
      <c r="H74" s="24">
        <f>ROUND((H73*$H$6),2)</f>
        <v>0</v>
      </c>
      <c r="I74" s="13">
        <f>ROUND((I73*$I$6),2)</f>
        <v>0</v>
      </c>
      <c r="J74" s="19">
        <f t="shared" si="7"/>
        <v>0</v>
      </c>
      <c r="K74" s="13">
        <f t="shared" si="8"/>
        <v>0</v>
      </c>
      <c r="L74" s="13">
        <f t="shared" si="9"/>
        <v>0</v>
      </c>
    </row>
    <row r="75" spans="1:12" hidden="1" outlineLevel="1" x14ac:dyDescent="0.25">
      <c r="A75" s="11"/>
      <c r="B75" s="11"/>
      <c r="C75" s="12"/>
      <c r="D75" s="12"/>
      <c r="E75" s="21">
        <f t="shared" si="10"/>
        <v>0</v>
      </c>
      <c r="F75" s="17"/>
      <c r="G75" s="23"/>
      <c r="H75" s="24">
        <f>IF(E76&lt;$I$2,E76,$I$2)</f>
        <v>0</v>
      </c>
      <c r="I75" s="13">
        <f>IF((E76-H75)&lt;$I$3,E76-H75,$I$3)</f>
        <v>0</v>
      </c>
      <c r="J75" s="19">
        <f t="shared" si="7"/>
        <v>0</v>
      </c>
      <c r="K75" s="13">
        <f t="shared" si="8"/>
        <v>0</v>
      </c>
      <c r="L75" s="13">
        <f t="shared" si="9"/>
        <v>0</v>
      </c>
    </row>
    <row r="76" spans="1:12" collapsed="1" x14ac:dyDescent="0.25">
      <c r="A76" s="11">
        <v>35</v>
      </c>
      <c r="B76" s="11"/>
      <c r="C76" s="12"/>
      <c r="D76" s="12"/>
      <c r="E76" s="21">
        <f t="shared" si="10"/>
        <v>0</v>
      </c>
      <c r="F76" s="17"/>
      <c r="G76" s="23"/>
      <c r="H76" s="24">
        <f>ROUND((H75*$H$6),2)</f>
        <v>0</v>
      </c>
      <c r="I76" s="13">
        <f>ROUND((I75*$I$6),2)</f>
        <v>0</v>
      </c>
      <c r="J76" s="19">
        <f t="shared" si="7"/>
        <v>0</v>
      </c>
      <c r="K76" s="13">
        <f t="shared" si="8"/>
        <v>0</v>
      </c>
      <c r="L76" s="13">
        <f t="shared" si="9"/>
        <v>0</v>
      </c>
    </row>
    <row r="77" spans="1:12" hidden="1" outlineLevel="1" x14ac:dyDescent="0.25">
      <c r="A77" s="11"/>
      <c r="B77" s="11"/>
      <c r="C77" s="12"/>
      <c r="D77" s="12"/>
      <c r="E77" s="21">
        <f t="shared" si="10"/>
        <v>0</v>
      </c>
      <c r="F77" s="17"/>
      <c r="G77" s="23"/>
      <c r="H77" s="24">
        <f>IF(E78&lt;$I$2,E78,$I$2)</f>
        <v>0</v>
      </c>
      <c r="I77" s="13">
        <f>IF((E78-H77)&lt;$I$3,E78-H77,$I$3)</f>
        <v>0</v>
      </c>
      <c r="J77" s="19">
        <f t="shared" si="7"/>
        <v>0</v>
      </c>
      <c r="K77" s="13">
        <f t="shared" si="8"/>
        <v>0</v>
      </c>
      <c r="L77" s="13">
        <f t="shared" si="9"/>
        <v>0</v>
      </c>
    </row>
    <row r="78" spans="1:12" collapsed="1" x14ac:dyDescent="0.25">
      <c r="A78" s="11">
        <v>36</v>
      </c>
      <c r="B78" s="11"/>
      <c r="C78" s="12"/>
      <c r="D78" s="12"/>
      <c r="E78" s="21">
        <f t="shared" si="10"/>
        <v>0</v>
      </c>
      <c r="F78" s="17"/>
      <c r="G78" s="23"/>
      <c r="H78" s="24">
        <f>ROUND((H77*$H$6),2)</f>
        <v>0</v>
      </c>
      <c r="I78" s="13">
        <f>ROUND((I77*$I$6),2)</f>
        <v>0</v>
      </c>
      <c r="J78" s="19">
        <f t="shared" si="7"/>
        <v>0</v>
      </c>
      <c r="K78" s="13">
        <f t="shared" si="8"/>
        <v>0</v>
      </c>
      <c r="L78" s="13">
        <f t="shared" si="9"/>
        <v>0</v>
      </c>
    </row>
    <row r="79" spans="1:12" hidden="1" outlineLevel="1" x14ac:dyDescent="0.25">
      <c r="A79" s="11"/>
      <c r="B79" s="11"/>
      <c r="C79" s="12"/>
      <c r="D79" s="12"/>
      <c r="E79" s="21">
        <f t="shared" si="10"/>
        <v>0</v>
      </c>
      <c r="F79" s="17"/>
      <c r="G79" s="23"/>
      <c r="H79" s="24">
        <f>IF(E80&lt;$I$2,E80,$I$2)</f>
        <v>0</v>
      </c>
      <c r="I79" s="13">
        <f>IF((E80-H79)&lt;$I$3,E80-H79,$I$3)</f>
        <v>0</v>
      </c>
      <c r="J79" s="19">
        <f t="shared" si="7"/>
        <v>0</v>
      </c>
      <c r="K79" s="13">
        <f t="shared" si="8"/>
        <v>0</v>
      </c>
      <c r="L79" s="13">
        <f t="shared" si="9"/>
        <v>0</v>
      </c>
    </row>
    <row r="80" spans="1:12" collapsed="1" x14ac:dyDescent="0.25">
      <c r="A80" s="11">
        <v>37</v>
      </c>
      <c r="B80" s="11"/>
      <c r="C80" s="12"/>
      <c r="D80" s="12"/>
      <c r="E80" s="21">
        <f t="shared" si="10"/>
        <v>0</v>
      </c>
      <c r="F80" s="17"/>
      <c r="G80" s="23"/>
      <c r="H80" s="24">
        <f>ROUND((H79*$H$6),2)</f>
        <v>0</v>
      </c>
      <c r="I80" s="13">
        <f>ROUND((I79*$I$6),2)</f>
        <v>0</v>
      </c>
      <c r="J80" s="19">
        <f t="shared" si="7"/>
        <v>0</v>
      </c>
      <c r="K80" s="13">
        <f t="shared" si="8"/>
        <v>0</v>
      </c>
      <c r="L80" s="13">
        <f t="shared" si="9"/>
        <v>0</v>
      </c>
    </row>
    <row r="81" spans="1:12" hidden="1" outlineLevel="1" x14ac:dyDescent="0.25">
      <c r="A81" s="11"/>
      <c r="B81" s="11"/>
      <c r="C81" s="12"/>
      <c r="D81" s="12"/>
      <c r="E81" s="21">
        <f t="shared" si="10"/>
        <v>0</v>
      </c>
      <c r="F81" s="17"/>
      <c r="G81" s="23"/>
      <c r="H81" s="24">
        <f>IF(E82&lt;$I$2,E82,$I$2)</f>
        <v>0</v>
      </c>
      <c r="I81" s="13">
        <f>IF((E82-H81)&lt;$I$3,E82-H81,$I$3)</f>
        <v>0</v>
      </c>
      <c r="J81" s="19">
        <f t="shared" si="7"/>
        <v>0</v>
      </c>
      <c r="K81" s="13">
        <f t="shared" si="8"/>
        <v>0</v>
      </c>
      <c r="L81" s="13">
        <f t="shared" si="9"/>
        <v>0</v>
      </c>
    </row>
    <row r="82" spans="1:12" collapsed="1" x14ac:dyDescent="0.25">
      <c r="A82" s="11">
        <v>38</v>
      </c>
      <c r="B82" s="11"/>
      <c r="C82" s="12"/>
      <c r="D82" s="12"/>
      <c r="E82" s="21">
        <f t="shared" si="10"/>
        <v>0</v>
      </c>
      <c r="F82" s="17"/>
      <c r="G82" s="23"/>
      <c r="H82" s="24">
        <f>ROUND((H81*$H$6),2)</f>
        <v>0</v>
      </c>
      <c r="I82" s="13">
        <f>ROUND((I81*$I$6),2)</f>
        <v>0</v>
      </c>
      <c r="J82" s="19">
        <f t="shared" si="7"/>
        <v>0</v>
      </c>
      <c r="K82" s="13">
        <f t="shared" si="8"/>
        <v>0</v>
      </c>
      <c r="L82" s="13">
        <f t="shared" si="9"/>
        <v>0</v>
      </c>
    </row>
    <row r="83" spans="1:12" hidden="1" outlineLevel="1" x14ac:dyDescent="0.25">
      <c r="A83" s="11"/>
      <c r="B83" s="11"/>
      <c r="C83" s="12"/>
      <c r="D83" s="12"/>
      <c r="E83" s="21">
        <f t="shared" si="10"/>
        <v>0</v>
      </c>
      <c r="F83" s="17"/>
      <c r="G83" s="23"/>
      <c r="H83" s="24">
        <f>IF(E84&lt;$I$2,E84,$I$2)</f>
        <v>0</v>
      </c>
      <c r="I83" s="13">
        <f>IF((E84-H83)&lt;$I$3,E84-H83,$I$3)</f>
        <v>0</v>
      </c>
      <c r="J83" s="19">
        <f t="shared" si="7"/>
        <v>0</v>
      </c>
      <c r="K83" s="13">
        <f t="shared" si="8"/>
        <v>0</v>
      </c>
      <c r="L83" s="13">
        <f t="shared" si="9"/>
        <v>0</v>
      </c>
    </row>
    <row r="84" spans="1:12" collapsed="1" x14ac:dyDescent="0.25">
      <c r="A84" s="11">
        <v>39</v>
      </c>
      <c r="B84" s="11"/>
      <c r="C84" s="12"/>
      <c r="D84" s="12"/>
      <c r="E84" s="21">
        <f t="shared" si="10"/>
        <v>0</v>
      </c>
      <c r="F84" s="17"/>
      <c r="G84" s="23"/>
      <c r="H84" s="24">
        <f>ROUND((H83*$H$6),2)</f>
        <v>0</v>
      </c>
      <c r="I84" s="13">
        <f>ROUND((I83*$I$6),2)</f>
        <v>0</v>
      </c>
      <c r="J84" s="19">
        <f t="shared" si="7"/>
        <v>0</v>
      </c>
      <c r="K84" s="13">
        <f t="shared" si="8"/>
        <v>0</v>
      </c>
      <c r="L84" s="13">
        <f t="shared" si="9"/>
        <v>0</v>
      </c>
    </row>
    <row r="85" spans="1:12" hidden="1" outlineLevel="1" x14ac:dyDescent="0.25">
      <c r="A85" s="11"/>
      <c r="B85" s="11"/>
      <c r="C85" s="12"/>
      <c r="D85" s="12"/>
      <c r="E85" s="21">
        <f t="shared" si="10"/>
        <v>0</v>
      </c>
      <c r="F85" s="17"/>
      <c r="G85" s="23"/>
      <c r="H85" s="24">
        <f>IF(E86&lt;$I$2,E86,$I$2)</f>
        <v>0</v>
      </c>
      <c r="I85" s="13">
        <f>IF((E86-H85)&lt;$I$3,E86-H85,$I$3)</f>
        <v>0</v>
      </c>
      <c r="J85" s="19">
        <f t="shared" si="7"/>
        <v>0</v>
      </c>
      <c r="K85" s="13">
        <f t="shared" si="8"/>
        <v>0</v>
      </c>
      <c r="L85" s="13">
        <f t="shared" si="9"/>
        <v>0</v>
      </c>
    </row>
    <row r="86" spans="1:12" collapsed="1" x14ac:dyDescent="0.25">
      <c r="A86" s="11">
        <v>40</v>
      </c>
      <c r="B86" s="11"/>
      <c r="C86" s="12"/>
      <c r="D86" s="12"/>
      <c r="E86" s="21">
        <f t="shared" si="10"/>
        <v>0</v>
      </c>
      <c r="F86" s="17"/>
      <c r="G86" s="23"/>
      <c r="H86" s="24">
        <f>ROUND((H85*$H$6),2)</f>
        <v>0</v>
      </c>
      <c r="I86" s="13">
        <f>ROUND((I85*$I$6),2)</f>
        <v>0</v>
      </c>
      <c r="J86" s="19">
        <f t="shared" si="7"/>
        <v>0</v>
      </c>
      <c r="K86" s="13">
        <f t="shared" si="8"/>
        <v>0</v>
      </c>
      <c r="L86" s="13">
        <f t="shared" si="9"/>
        <v>0</v>
      </c>
    </row>
    <row r="87" spans="1:12" hidden="1" outlineLevel="1" x14ac:dyDescent="0.25">
      <c r="A87" s="11"/>
      <c r="B87" s="11"/>
      <c r="C87" s="12"/>
      <c r="D87" s="12"/>
      <c r="E87" s="21">
        <f t="shared" si="10"/>
        <v>0</v>
      </c>
      <c r="F87" s="17"/>
      <c r="G87" s="23"/>
      <c r="H87" s="24">
        <f>IF(E88&lt;$I$2,E88,$I$2)</f>
        <v>0</v>
      </c>
      <c r="I87" s="13">
        <f>IF((E88-H87)&lt;$I$3,E88-H87,$I$3)</f>
        <v>0</v>
      </c>
      <c r="J87" s="19">
        <f t="shared" si="7"/>
        <v>0</v>
      </c>
      <c r="K87" s="13">
        <f t="shared" si="8"/>
        <v>0</v>
      </c>
      <c r="L87" s="13">
        <f t="shared" si="9"/>
        <v>0</v>
      </c>
    </row>
    <row r="88" spans="1:12" collapsed="1" x14ac:dyDescent="0.25">
      <c r="A88" s="11">
        <v>41</v>
      </c>
      <c r="B88" s="11"/>
      <c r="C88" s="12"/>
      <c r="D88" s="12"/>
      <c r="E88" s="21">
        <f t="shared" si="10"/>
        <v>0</v>
      </c>
      <c r="F88" s="17"/>
      <c r="G88" s="23"/>
      <c r="H88" s="24">
        <f>ROUND((H87*$H$6),2)</f>
        <v>0</v>
      </c>
      <c r="I88" s="13">
        <f>ROUND((I87*$I$6),2)</f>
        <v>0</v>
      </c>
      <c r="J88" s="19">
        <f t="shared" si="7"/>
        <v>0</v>
      </c>
      <c r="K88" s="13">
        <f t="shared" si="8"/>
        <v>0</v>
      </c>
      <c r="L88" s="13">
        <f t="shared" si="9"/>
        <v>0</v>
      </c>
    </row>
    <row r="89" spans="1:12" hidden="1" outlineLevel="1" x14ac:dyDescent="0.25">
      <c r="A89" s="11"/>
      <c r="B89" s="11"/>
      <c r="C89" s="12"/>
      <c r="D89" s="12"/>
      <c r="E89" s="21">
        <f t="shared" si="10"/>
        <v>0</v>
      </c>
      <c r="F89" s="17"/>
      <c r="G89" s="23"/>
      <c r="H89" s="24">
        <f>IF(E90&lt;$I$2,E90,$I$2)</f>
        <v>0</v>
      </c>
      <c r="I89" s="13">
        <f>IF((E90-H89)&lt;$I$3,E90-H89,$I$3)</f>
        <v>0</v>
      </c>
      <c r="J89" s="19">
        <f t="shared" si="7"/>
        <v>0</v>
      </c>
      <c r="K89" s="13">
        <f t="shared" si="8"/>
        <v>0</v>
      </c>
      <c r="L89" s="13">
        <f t="shared" si="9"/>
        <v>0</v>
      </c>
    </row>
    <row r="90" spans="1:12" collapsed="1" x14ac:dyDescent="0.25">
      <c r="A90" s="11">
        <v>42</v>
      </c>
      <c r="B90" s="11"/>
      <c r="C90" s="12"/>
      <c r="D90" s="12"/>
      <c r="E90" s="21">
        <f t="shared" si="10"/>
        <v>0</v>
      </c>
      <c r="F90" s="17"/>
      <c r="G90" s="23"/>
      <c r="H90" s="24">
        <f>ROUND((H89*$H$6),2)</f>
        <v>0</v>
      </c>
      <c r="I90" s="13">
        <f>ROUND((I89*$I$6),2)</f>
        <v>0</v>
      </c>
      <c r="J90" s="19">
        <f t="shared" si="7"/>
        <v>0</v>
      </c>
      <c r="K90" s="13">
        <f t="shared" si="8"/>
        <v>0</v>
      </c>
      <c r="L90" s="13">
        <f t="shared" si="9"/>
        <v>0</v>
      </c>
    </row>
    <row r="91" spans="1:12" hidden="1" outlineLevel="1" x14ac:dyDescent="0.25">
      <c r="A91" s="11"/>
      <c r="B91" s="11"/>
      <c r="C91" s="12"/>
      <c r="D91" s="12"/>
      <c r="E91" s="21">
        <f t="shared" si="10"/>
        <v>0</v>
      </c>
      <c r="F91" s="17"/>
      <c r="G91" s="23"/>
      <c r="H91" s="24">
        <f>IF(E92&lt;$I$2,E92,$I$2)</f>
        <v>0</v>
      </c>
      <c r="I91" s="13">
        <f>IF((E92-H91)&lt;$I$3,E92-H91,$I$3)</f>
        <v>0</v>
      </c>
      <c r="J91" s="19">
        <f t="shared" si="7"/>
        <v>0</v>
      </c>
      <c r="K91" s="13">
        <f t="shared" si="8"/>
        <v>0</v>
      </c>
      <c r="L91" s="13">
        <f t="shared" si="9"/>
        <v>0</v>
      </c>
    </row>
    <row r="92" spans="1:12" collapsed="1" x14ac:dyDescent="0.25">
      <c r="A92" s="11">
        <v>43</v>
      </c>
      <c r="B92" s="11"/>
      <c r="C92" s="12"/>
      <c r="D92" s="12"/>
      <c r="E92" s="21">
        <f t="shared" si="10"/>
        <v>0</v>
      </c>
      <c r="F92" s="17"/>
      <c r="G92" s="23"/>
      <c r="H92" s="24">
        <f>ROUND((H91*$H$6),2)</f>
        <v>0</v>
      </c>
      <c r="I92" s="13">
        <f>ROUND((I91*$I$6),2)</f>
        <v>0</v>
      </c>
      <c r="J92" s="19">
        <f t="shared" si="7"/>
        <v>0</v>
      </c>
      <c r="K92" s="13">
        <f t="shared" si="8"/>
        <v>0</v>
      </c>
      <c r="L92" s="13">
        <f t="shared" si="9"/>
        <v>0</v>
      </c>
    </row>
    <row r="93" spans="1:12" hidden="1" outlineLevel="1" x14ac:dyDescent="0.25">
      <c r="A93" s="11"/>
      <c r="B93" s="11"/>
      <c r="C93" s="12"/>
      <c r="D93" s="12"/>
      <c r="E93" s="21">
        <f t="shared" si="10"/>
        <v>0</v>
      </c>
      <c r="F93" s="17"/>
      <c r="G93" s="23"/>
      <c r="H93" s="24">
        <f>IF(E94&lt;$I$2,E94,$I$2)</f>
        <v>0</v>
      </c>
      <c r="I93" s="13">
        <f>IF((E94-H93)&lt;$I$3,E94-H93,$I$3)</f>
        <v>0</v>
      </c>
      <c r="J93" s="19">
        <f t="shared" si="7"/>
        <v>0</v>
      </c>
      <c r="K93" s="13">
        <f t="shared" si="8"/>
        <v>0</v>
      </c>
      <c r="L93" s="13">
        <f t="shared" si="9"/>
        <v>0</v>
      </c>
    </row>
    <row r="94" spans="1:12" collapsed="1" x14ac:dyDescent="0.25">
      <c r="A94" s="11">
        <v>44</v>
      </c>
      <c r="B94" s="11"/>
      <c r="C94" s="12"/>
      <c r="D94" s="12"/>
      <c r="E94" s="21">
        <f t="shared" si="10"/>
        <v>0</v>
      </c>
      <c r="F94" s="17"/>
      <c r="G94" s="23"/>
      <c r="H94" s="24">
        <f>ROUND((H93*$H$6),2)</f>
        <v>0</v>
      </c>
      <c r="I94" s="13">
        <f>ROUND((I93*$I$6),2)</f>
        <v>0</v>
      </c>
      <c r="J94" s="19">
        <f t="shared" si="7"/>
        <v>0</v>
      </c>
      <c r="K94" s="13">
        <f t="shared" si="8"/>
        <v>0</v>
      </c>
      <c r="L94" s="13">
        <f t="shared" si="9"/>
        <v>0</v>
      </c>
    </row>
    <row r="95" spans="1:12" hidden="1" outlineLevel="1" x14ac:dyDescent="0.25">
      <c r="A95" s="11"/>
      <c r="B95" s="11"/>
      <c r="C95" s="12"/>
      <c r="D95" s="12"/>
      <c r="E95" s="21">
        <f t="shared" si="10"/>
        <v>0</v>
      </c>
      <c r="F95" s="17"/>
      <c r="G95" s="23"/>
      <c r="H95" s="24">
        <f>IF(E96&lt;$I$2,E96,$I$2)</f>
        <v>0</v>
      </c>
      <c r="I95" s="13">
        <f>IF((E96-H95)&lt;$I$3,E96-H95,$I$3)</f>
        <v>0</v>
      </c>
      <c r="J95" s="19">
        <f t="shared" si="7"/>
        <v>0</v>
      </c>
      <c r="K95" s="13">
        <f t="shared" si="8"/>
        <v>0</v>
      </c>
      <c r="L95" s="13">
        <f t="shared" si="9"/>
        <v>0</v>
      </c>
    </row>
    <row r="96" spans="1:12" collapsed="1" x14ac:dyDescent="0.25">
      <c r="A96" s="11">
        <v>45</v>
      </c>
      <c r="B96" s="11"/>
      <c r="C96" s="12"/>
      <c r="D96" s="12"/>
      <c r="E96" s="21">
        <f t="shared" si="10"/>
        <v>0</v>
      </c>
      <c r="F96" s="17"/>
      <c r="G96" s="23"/>
      <c r="H96" s="24">
        <f>ROUND((H95*$H$6),2)</f>
        <v>0</v>
      </c>
      <c r="I96" s="13">
        <f>ROUND((I95*$I$6),2)</f>
        <v>0</v>
      </c>
      <c r="J96" s="19">
        <f t="shared" si="7"/>
        <v>0</v>
      </c>
      <c r="K96" s="13">
        <f t="shared" si="8"/>
        <v>0</v>
      </c>
      <c r="L96" s="13">
        <f t="shared" si="9"/>
        <v>0</v>
      </c>
    </row>
    <row r="97" spans="1:12" hidden="1" outlineLevel="1" x14ac:dyDescent="0.25">
      <c r="A97" s="11"/>
      <c r="B97" s="11"/>
      <c r="C97" s="12"/>
      <c r="D97" s="12"/>
      <c r="E97" s="21">
        <f t="shared" si="10"/>
        <v>0</v>
      </c>
      <c r="F97" s="17"/>
      <c r="G97" s="23"/>
      <c r="H97" s="24">
        <f>IF(E98&lt;$I$2,E98,$I$2)</f>
        <v>0</v>
      </c>
      <c r="I97" s="13">
        <f>IF((E98-H97)&lt;$I$3,E98-H97,$I$3)</f>
        <v>0</v>
      </c>
      <c r="J97" s="19">
        <f t="shared" si="7"/>
        <v>0</v>
      </c>
      <c r="K97" s="13">
        <f t="shared" si="8"/>
        <v>0</v>
      </c>
      <c r="L97" s="13">
        <f t="shared" si="9"/>
        <v>0</v>
      </c>
    </row>
    <row r="98" spans="1:12" collapsed="1" x14ac:dyDescent="0.25">
      <c r="A98" s="11">
        <v>46</v>
      </c>
      <c r="B98" s="11"/>
      <c r="C98" s="12"/>
      <c r="D98" s="12"/>
      <c r="E98" s="21">
        <f t="shared" si="10"/>
        <v>0</v>
      </c>
      <c r="F98" s="17"/>
      <c r="G98" s="23"/>
      <c r="H98" s="24">
        <f>ROUND((H97*$H$6),2)</f>
        <v>0</v>
      </c>
      <c r="I98" s="13">
        <f>ROUND((I97*$I$6),2)</f>
        <v>0</v>
      </c>
      <c r="J98" s="19">
        <f t="shared" si="7"/>
        <v>0</v>
      </c>
      <c r="K98" s="13">
        <f t="shared" si="8"/>
        <v>0</v>
      </c>
      <c r="L98" s="13">
        <f t="shared" si="9"/>
        <v>0</v>
      </c>
    </row>
    <row r="99" spans="1:12" hidden="1" outlineLevel="1" x14ac:dyDescent="0.25">
      <c r="A99" s="11"/>
      <c r="B99" s="11"/>
      <c r="C99" s="12"/>
      <c r="D99" s="12"/>
      <c r="E99" s="21">
        <f t="shared" si="10"/>
        <v>0</v>
      </c>
      <c r="F99" s="17"/>
      <c r="G99" s="23"/>
      <c r="H99" s="24">
        <f>IF(E100&lt;$I$2,E100,$I$2)</f>
        <v>0</v>
      </c>
      <c r="I99" s="13">
        <f>IF((E100-H99)&lt;$I$3,E100-H99,$I$3)</f>
        <v>0</v>
      </c>
      <c r="J99" s="19">
        <f t="shared" si="7"/>
        <v>0</v>
      </c>
      <c r="K99" s="13">
        <f t="shared" si="8"/>
        <v>0</v>
      </c>
      <c r="L99" s="13">
        <f t="shared" si="9"/>
        <v>0</v>
      </c>
    </row>
    <row r="100" spans="1:12" collapsed="1" x14ac:dyDescent="0.25">
      <c r="A100" s="11">
        <v>47</v>
      </c>
      <c r="B100" s="11"/>
      <c r="C100" s="12"/>
      <c r="D100" s="12"/>
      <c r="E100" s="21">
        <f t="shared" si="10"/>
        <v>0</v>
      </c>
      <c r="F100" s="17"/>
      <c r="G100" s="23"/>
      <c r="H100" s="24">
        <f>ROUND((H99*$H$6),2)</f>
        <v>0</v>
      </c>
      <c r="I100" s="13">
        <f>ROUND((I99*$I$6),2)</f>
        <v>0</v>
      </c>
      <c r="J100" s="19">
        <f t="shared" si="7"/>
        <v>0</v>
      </c>
      <c r="K100" s="13">
        <f t="shared" si="8"/>
        <v>0</v>
      </c>
      <c r="L100" s="13">
        <f t="shared" si="9"/>
        <v>0</v>
      </c>
    </row>
    <row r="101" spans="1:12" hidden="1" outlineLevel="1" x14ac:dyDescent="0.25">
      <c r="A101" s="11"/>
      <c r="B101" s="11"/>
      <c r="C101" s="12"/>
      <c r="D101" s="12"/>
      <c r="E101" s="21">
        <f t="shared" si="10"/>
        <v>0</v>
      </c>
      <c r="F101" s="17"/>
      <c r="G101" s="23"/>
      <c r="H101" s="24">
        <f>IF(E102&lt;$I$2,E102,$I$2)</f>
        <v>0</v>
      </c>
      <c r="I101" s="13">
        <f>IF((E102-H101)&lt;$I$3,E102-H101,$I$3)</f>
        <v>0</v>
      </c>
      <c r="J101" s="19">
        <f t="shared" si="7"/>
        <v>0</v>
      </c>
      <c r="K101" s="13">
        <f t="shared" si="8"/>
        <v>0</v>
      </c>
      <c r="L101" s="13">
        <f t="shared" si="9"/>
        <v>0</v>
      </c>
    </row>
    <row r="102" spans="1:12" collapsed="1" x14ac:dyDescent="0.25">
      <c r="A102" s="11">
        <v>48</v>
      </c>
      <c r="B102" s="11"/>
      <c r="C102" s="12"/>
      <c r="D102" s="12"/>
      <c r="E102" s="21">
        <f t="shared" si="10"/>
        <v>0</v>
      </c>
      <c r="F102" s="17"/>
      <c r="G102" s="23"/>
      <c r="H102" s="24">
        <f>ROUND((H101*$H$6),2)</f>
        <v>0</v>
      </c>
      <c r="I102" s="13">
        <f>ROUND((I101*$I$6),2)</f>
        <v>0</v>
      </c>
      <c r="J102" s="19">
        <f t="shared" si="7"/>
        <v>0</v>
      </c>
      <c r="K102" s="13">
        <f t="shared" si="8"/>
        <v>0</v>
      </c>
      <c r="L102" s="13">
        <f t="shared" si="9"/>
        <v>0</v>
      </c>
    </row>
    <row r="103" spans="1:12" hidden="1" outlineLevel="1" x14ac:dyDescent="0.25">
      <c r="A103" s="11"/>
      <c r="B103" s="11"/>
      <c r="C103" s="12"/>
      <c r="D103" s="12"/>
      <c r="E103" s="21">
        <f t="shared" si="10"/>
        <v>0</v>
      </c>
      <c r="F103" s="17"/>
      <c r="G103" s="23"/>
      <c r="H103" s="24">
        <f>IF(E104&lt;$I$2,E104,$I$2)</f>
        <v>0</v>
      </c>
      <c r="I103" s="13">
        <f>IF((E104-H103)&lt;$I$3,E104-H103,$I$3)</f>
        <v>0</v>
      </c>
      <c r="J103" s="19">
        <f t="shared" si="7"/>
        <v>0</v>
      </c>
      <c r="K103" s="13">
        <f t="shared" si="8"/>
        <v>0</v>
      </c>
      <c r="L103" s="13">
        <f t="shared" si="9"/>
        <v>0</v>
      </c>
    </row>
    <row r="104" spans="1:12" collapsed="1" x14ac:dyDescent="0.25">
      <c r="A104" s="11">
        <v>49</v>
      </c>
      <c r="B104" s="11"/>
      <c r="C104" s="12"/>
      <c r="D104" s="12"/>
      <c r="E104" s="21">
        <f t="shared" si="10"/>
        <v>0</v>
      </c>
      <c r="F104" s="17"/>
      <c r="G104" s="23"/>
      <c r="H104" s="24">
        <f>ROUND((H103*$H$6),2)</f>
        <v>0</v>
      </c>
      <c r="I104" s="13">
        <f>ROUND((I103*$I$6),2)</f>
        <v>0</v>
      </c>
      <c r="J104" s="19">
        <f t="shared" ref="J104:J135" si="11">(H104+I104)*F104</f>
        <v>0</v>
      </c>
      <c r="K104" s="13">
        <f t="shared" ref="K104:K135" si="12">H104+I104+J104</f>
        <v>0</v>
      </c>
      <c r="L104" s="13">
        <f t="shared" ref="L104:L135" si="13">K104-G104</f>
        <v>0</v>
      </c>
    </row>
    <row r="105" spans="1:12" hidden="1" outlineLevel="1" x14ac:dyDescent="0.25">
      <c r="A105" s="11"/>
      <c r="B105" s="11"/>
      <c r="C105" s="12"/>
      <c r="D105" s="12"/>
      <c r="E105" s="21">
        <f t="shared" si="10"/>
        <v>0</v>
      </c>
      <c r="F105" s="17"/>
      <c r="G105" s="23"/>
      <c r="H105" s="24">
        <f>IF(E106&lt;$I$2,E106,$I$2)</f>
        <v>0</v>
      </c>
      <c r="I105" s="13">
        <f>IF((E106-H105)&lt;$I$3,E106-H105,$I$3)</f>
        <v>0</v>
      </c>
      <c r="J105" s="19">
        <f t="shared" si="11"/>
        <v>0</v>
      </c>
      <c r="K105" s="13">
        <f t="shared" si="12"/>
        <v>0</v>
      </c>
      <c r="L105" s="13">
        <f t="shared" si="13"/>
        <v>0</v>
      </c>
    </row>
    <row r="106" spans="1:12" collapsed="1" x14ac:dyDescent="0.25">
      <c r="A106" s="11">
        <v>50</v>
      </c>
      <c r="B106" s="11"/>
      <c r="C106" s="12"/>
      <c r="D106" s="12"/>
      <c r="E106" s="21">
        <f t="shared" si="10"/>
        <v>0</v>
      </c>
      <c r="F106" s="17"/>
      <c r="G106" s="23"/>
      <c r="H106" s="24">
        <f>ROUND((H105*$H$6),2)</f>
        <v>0</v>
      </c>
      <c r="I106" s="13">
        <f>ROUND((I105*$I$6),2)</f>
        <v>0</v>
      </c>
      <c r="J106" s="19">
        <f t="shared" si="11"/>
        <v>0</v>
      </c>
      <c r="K106" s="13">
        <f t="shared" si="12"/>
        <v>0</v>
      </c>
      <c r="L106" s="13">
        <f t="shared" si="13"/>
        <v>0</v>
      </c>
    </row>
    <row r="107" spans="1:12" hidden="1" outlineLevel="1" x14ac:dyDescent="0.25">
      <c r="A107" s="11"/>
      <c r="B107" s="11"/>
      <c r="C107" s="12"/>
      <c r="D107" s="12"/>
      <c r="E107" s="21">
        <f t="shared" si="10"/>
        <v>0</v>
      </c>
      <c r="F107" s="17"/>
      <c r="G107" s="23"/>
      <c r="H107" s="24">
        <f>IF(E108&lt;$I$2,E108,$I$2)</f>
        <v>0</v>
      </c>
      <c r="I107" s="13">
        <f>IF((E108-H107)&lt;$I$3,E108-H107,$I$3)</f>
        <v>0</v>
      </c>
      <c r="J107" s="19">
        <f t="shared" si="11"/>
        <v>0</v>
      </c>
      <c r="K107" s="13">
        <f t="shared" si="12"/>
        <v>0</v>
      </c>
      <c r="L107" s="13">
        <f t="shared" si="13"/>
        <v>0</v>
      </c>
    </row>
    <row r="108" spans="1:12" collapsed="1" x14ac:dyDescent="0.25">
      <c r="A108" s="11">
        <v>51</v>
      </c>
      <c r="B108" s="11"/>
      <c r="C108" s="12"/>
      <c r="D108" s="12"/>
      <c r="E108" s="21">
        <f t="shared" si="10"/>
        <v>0</v>
      </c>
      <c r="F108" s="17"/>
      <c r="G108" s="23"/>
      <c r="H108" s="24">
        <f>ROUND((H107*$H$6),2)</f>
        <v>0</v>
      </c>
      <c r="I108" s="13">
        <f>ROUND((I107*$I$6),2)</f>
        <v>0</v>
      </c>
      <c r="J108" s="19">
        <f t="shared" si="11"/>
        <v>0</v>
      </c>
      <c r="K108" s="13">
        <f t="shared" si="12"/>
        <v>0</v>
      </c>
      <c r="L108" s="13">
        <f t="shared" si="13"/>
        <v>0</v>
      </c>
    </row>
    <row r="109" spans="1:12" hidden="1" outlineLevel="1" x14ac:dyDescent="0.25">
      <c r="A109" s="11"/>
      <c r="B109" s="11"/>
      <c r="C109" s="12"/>
      <c r="D109" s="12"/>
      <c r="E109" s="21">
        <f t="shared" si="10"/>
        <v>0</v>
      </c>
      <c r="F109" s="17"/>
      <c r="G109" s="23"/>
      <c r="H109" s="24">
        <f>IF(E110&lt;$I$2,E110,$I$2)</f>
        <v>0</v>
      </c>
      <c r="I109" s="13">
        <f>IF((E110-H109)&lt;$I$3,E110-H109,$I$3)</f>
        <v>0</v>
      </c>
      <c r="J109" s="19">
        <f t="shared" si="11"/>
        <v>0</v>
      </c>
      <c r="K109" s="13">
        <f t="shared" si="12"/>
        <v>0</v>
      </c>
      <c r="L109" s="13">
        <f t="shared" si="13"/>
        <v>0</v>
      </c>
    </row>
    <row r="110" spans="1:12" collapsed="1" x14ac:dyDescent="0.25">
      <c r="A110" s="11">
        <v>52</v>
      </c>
      <c r="B110" s="11"/>
      <c r="C110" s="12"/>
      <c r="D110" s="12"/>
      <c r="E110" s="21">
        <f t="shared" si="10"/>
        <v>0</v>
      </c>
      <c r="F110" s="17"/>
      <c r="G110" s="23"/>
      <c r="H110" s="24">
        <f>ROUND((H109*$H$6),2)</f>
        <v>0</v>
      </c>
      <c r="I110" s="13">
        <f>ROUND((I109*$I$6),2)</f>
        <v>0</v>
      </c>
      <c r="J110" s="19">
        <f t="shared" si="11"/>
        <v>0</v>
      </c>
      <c r="K110" s="13">
        <f t="shared" si="12"/>
        <v>0</v>
      </c>
      <c r="L110" s="13">
        <f t="shared" si="13"/>
        <v>0</v>
      </c>
    </row>
    <row r="111" spans="1:12" hidden="1" outlineLevel="1" x14ac:dyDescent="0.25">
      <c r="A111" s="11"/>
      <c r="B111" s="11"/>
      <c r="C111" s="12"/>
      <c r="D111" s="12"/>
      <c r="E111" s="21">
        <f t="shared" si="10"/>
        <v>0</v>
      </c>
      <c r="F111" s="17"/>
      <c r="G111" s="23"/>
      <c r="H111" s="24">
        <f>IF(E112&lt;$I$2,E112,$I$2)</f>
        <v>0</v>
      </c>
      <c r="I111" s="13">
        <f>IF((E112-H111)&lt;$I$3,E112-H111,$I$3)</f>
        <v>0</v>
      </c>
      <c r="J111" s="19">
        <f t="shared" si="11"/>
        <v>0</v>
      </c>
      <c r="K111" s="13">
        <f t="shared" si="12"/>
        <v>0</v>
      </c>
      <c r="L111" s="13">
        <f t="shared" si="13"/>
        <v>0</v>
      </c>
    </row>
    <row r="112" spans="1:12" collapsed="1" x14ac:dyDescent="0.25">
      <c r="A112" s="11">
        <v>53</v>
      </c>
      <c r="B112" s="11"/>
      <c r="C112" s="12"/>
      <c r="D112" s="12"/>
      <c r="E112" s="21">
        <f t="shared" si="10"/>
        <v>0</v>
      </c>
      <c r="F112" s="17"/>
      <c r="G112" s="23"/>
      <c r="H112" s="24">
        <f>ROUND((H111*$H$6),2)</f>
        <v>0</v>
      </c>
      <c r="I112" s="13">
        <f>ROUND((I111*$I$6),2)</f>
        <v>0</v>
      </c>
      <c r="J112" s="19">
        <f t="shared" si="11"/>
        <v>0</v>
      </c>
      <c r="K112" s="13">
        <f t="shared" si="12"/>
        <v>0</v>
      </c>
      <c r="L112" s="13">
        <f t="shared" si="13"/>
        <v>0</v>
      </c>
    </row>
    <row r="113" spans="1:12" hidden="1" outlineLevel="1" x14ac:dyDescent="0.25">
      <c r="A113" s="11"/>
      <c r="B113" s="11"/>
      <c r="C113" s="12"/>
      <c r="D113" s="12"/>
      <c r="E113" s="21">
        <f t="shared" si="10"/>
        <v>0</v>
      </c>
      <c r="F113" s="17"/>
      <c r="G113" s="23"/>
      <c r="H113" s="24">
        <f>IF(E114&lt;$I$2,E114,$I$2)</f>
        <v>0</v>
      </c>
      <c r="I113" s="13">
        <f>IF((E114-H113)&lt;$I$3,E114-H113,$I$3)</f>
        <v>0</v>
      </c>
      <c r="J113" s="19">
        <f t="shared" si="11"/>
        <v>0</v>
      </c>
      <c r="K113" s="13">
        <f t="shared" si="12"/>
        <v>0</v>
      </c>
      <c r="L113" s="13">
        <f t="shared" si="13"/>
        <v>0</v>
      </c>
    </row>
    <row r="114" spans="1:12" collapsed="1" x14ac:dyDescent="0.25">
      <c r="A114" s="11">
        <v>54</v>
      </c>
      <c r="B114" s="11"/>
      <c r="C114" s="12"/>
      <c r="D114" s="12"/>
      <c r="E114" s="21">
        <f t="shared" si="10"/>
        <v>0</v>
      </c>
      <c r="F114" s="17"/>
      <c r="G114" s="23"/>
      <c r="H114" s="24">
        <f>ROUND((H113*$H$6),2)</f>
        <v>0</v>
      </c>
      <c r="I114" s="13">
        <f>ROUND((I113*$I$6),2)</f>
        <v>0</v>
      </c>
      <c r="J114" s="19">
        <f t="shared" si="11"/>
        <v>0</v>
      </c>
      <c r="K114" s="13">
        <f t="shared" si="12"/>
        <v>0</v>
      </c>
      <c r="L114" s="13">
        <f t="shared" si="13"/>
        <v>0</v>
      </c>
    </row>
    <row r="115" spans="1:12" hidden="1" outlineLevel="1" x14ac:dyDescent="0.25">
      <c r="A115" s="11"/>
      <c r="B115" s="11"/>
      <c r="C115" s="12"/>
      <c r="D115" s="12"/>
      <c r="E115" s="21">
        <f t="shared" si="10"/>
        <v>0</v>
      </c>
      <c r="F115" s="17"/>
      <c r="G115" s="23"/>
      <c r="H115" s="24">
        <f>IF(E116&lt;$I$2,E116,$I$2)</f>
        <v>0</v>
      </c>
      <c r="I115" s="13">
        <f>IF((E116-H115)&lt;$I$3,E116-H115,$I$3)</f>
        <v>0</v>
      </c>
      <c r="J115" s="19">
        <f t="shared" si="11"/>
        <v>0</v>
      </c>
      <c r="K115" s="13">
        <f t="shared" si="12"/>
        <v>0</v>
      </c>
      <c r="L115" s="13">
        <f t="shared" si="13"/>
        <v>0</v>
      </c>
    </row>
    <row r="116" spans="1:12" collapsed="1" x14ac:dyDescent="0.25">
      <c r="A116" s="11">
        <v>55</v>
      </c>
      <c r="B116" s="11"/>
      <c r="C116" s="12"/>
      <c r="D116" s="12"/>
      <c r="E116" s="21">
        <f t="shared" si="10"/>
        <v>0</v>
      </c>
      <c r="F116" s="17"/>
      <c r="G116" s="23"/>
      <c r="H116" s="24">
        <f>ROUND((H115*$H$6),2)</f>
        <v>0</v>
      </c>
      <c r="I116" s="13">
        <f>ROUND((I115*$I$6),2)</f>
        <v>0</v>
      </c>
      <c r="J116" s="19">
        <f t="shared" si="11"/>
        <v>0</v>
      </c>
      <c r="K116" s="13">
        <f t="shared" si="12"/>
        <v>0</v>
      </c>
      <c r="L116" s="13">
        <f t="shared" si="13"/>
        <v>0</v>
      </c>
    </row>
    <row r="117" spans="1:12" hidden="1" outlineLevel="1" x14ac:dyDescent="0.25">
      <c r="A117" s="11"/>
      <c r="B117" s="11"/>
      <c r="C117" s="12"/>
      <c r="D117" s="12"/>
      <c r="E117" s="21">
        <f t="shared" si="10"/>
        <v>0</v>
      </c>
      <c r="F117" s="17"/>
      <c r="G117" s="23"/>
      <c r="H117" s="24">
        <f>IF(E118&lt;$I$2,E118,$I$2)</f>
        <v>0</v>
      </c>
      <c r="I117" s="13">
        <f>IF((E118-H117)&lt;$I$3,E118-H117,$I$3)</f>
        <v>0</v>
      </c>
      <c r="J117" s="19">
        <f t="shared" si="11"/>
        <v>0</v>
      </c>
      <c r="K117" s="13">
        <f t="shared" si="12"/>
        <v>0</v>
      </c>
      <c r="L117" s="13">
        <f t="shared" si="13"/>
        <v>0</v>
      </c>
    </row>
    <row r="118" spans="1:12" collapsed="1" x14ac:dyDescent="0.25">
      <c r="A118" s="11">
        <v>56</v>
      </c>
      <c r="B118" s="11"/>
      <c r="C118" s="12"/>
      <c r="D118" s="12"/>
      <c r="E118" s="21">
        <f t="shared" si="10"/>
        <v>0</v>
      </c>
      <c r="F118" s="17"/>
      <c r="G118" s="23"/>
      <c r="H118" s="24">
        <f>ROUND((H117*$H$6),2)</f>
        <v>0</v>
      </c>
      <c r="I118" s="13">
        <f>ROUND((I117*$I$6),2)</f>
        <v>0</v>
      </c>
      <c r="J118" s="19">
        <f t="shared" si="11"/>
        <v>0</v>
      </c>
      <c r="K118" s="13">
        <f t="shared" si="12"/>
        <v>0</v>
      </c>
      <c r="L118" s="13">
        <f t="shared" si="13"/>
        <v>0</v>
      </c>
    </row>
    <row r="119" spans="1:12" hidden="1" outlineLevel="1" x14ac:dyDescent="0.25">
      <c r="A119" s="11"/>
      <c r="B119" s="11"/>
      <c r="C119" s="12"/>
      <c r="D119" s="12"/>
      <c r="E119" s="21">
        <f t="shared" si="10"/>
        <v>0</v>
      </c>
      <c r="F119" s="17"/>
      <c r="G119" s="23"/>
      <c r="H119" s="24">
        <f>IF(E120&lt;$I$2,E120,$I$2)</f>
        <v>0</v>
      </c>
      <c r="I119" s="13">
        <f>IF((E120-H119)&lt;$I$3,E120-H119,$I$3)</f>
        <v>0</v>
      </c>
      <c r="J119" s="19">
        <f t="shared" si="11"/>
        <v>0</v>
      </c>
      <c r="K119" s="13">
        <f t="shared" si="12"/>
        <v>0</v>
      </c>
      <c r="L119" s="13">
        <f t="shared" si="13"/>
        <v>0</v>
      </c>
    </row>
    <row r="120" spans="1:12" collapsed="1" x14ac:dyDescent="0.25">
      <c r="A120" s="11">
        <v>57</v>
      </c>
      <c r="B120" s="11"/>
      <c r="C120" s="12"/>
      <c r="D120" s="12"/>
      <c r="E120" s="21">
        <f t="shared" si="10"/>
        <v>0</v>
      </c>
      <c r="F120" s="17"/>
      <c r="G120" s="23"/>
      <c r="H120" s="24">
        <f>ROUND((H119*$H$6),2)</f>
        <v>0</v>
      </c>
      <c r="I120" s="13">
        <f>ROUND((I119*$I$6),2)</f>
        <v>0</v>
      </c>
      <c r="J120" s="19">
        <f t="shared" si="11"/>
        <v>0</v>
      </c>
      <c r="K120" s="13">
        <f t="shared" si="12"/>
        <v>0</v>
      </c>
      <c r="L120" s="13">
        <f t="shared" si="13"/>
        <v>0</v>
      </c>
    </row>
    <row r="121" spans="1:12" hidden="1" outlineLevel="1" x14ac:dyDescent="0.25">
      <c r="A121" s="11"/>
      <c r="B121" s="11"/>
      <c r="C121" s="12"/>
      <c r="D121" s="12"/>
      <c r="E121" s="21">
        <f t="shared" si="10"/>
        <v>0</v>
      </c>
      <c r="F121" s="17"/>
      <c r="G121" s="23"/>
      <c r="H121" s="24">
        <f>IF(E122&lt;$I$2,E122,$I$2)</f>
        <v>0</v>
      </c>
      <c r="I121" s="13">
        <f>IF((E122-H121)&lt;$I$3,E122-H121,$I$3)</f>
        <v>0</v>
      </c>
      <c r="J121" s="19">
        <f t="shared" si="11"/>
        <v>0</v>
      </c>
      <c r="K121" s="13">
        <f t="shared" si="12"/>
        <v>0</v>
      </c>
      <c r="L121" s="13">
        <f t="shared" si="13"/>
        <v>0</v>
      </c>
    </row>
    <row r="122" spans="1:12" collapsed="1" x14ac:dyDescent="0.25">
      <c r="A122" s="11">
        <v>58</v>
      </c>
      <c r="B122" s="11"/>
      <c r="C122" s="12"/>
      <c r="D122" s="12"/>
      <c r="E122" s="21">
        <f t="shared" si="10"/>
        <v>0</v>
      </c>
      <c r="F122" s="17"/>
      <c r="G122" s="23"/>
      <c r="H122" s="24">
        <f>ROUND((H121*$H$6),2)</f>
        <v>0</v>
      </c>
      <c r="I122" s="13">
        <f>ROUND((I121*$I$6),2)</f>
        <v>0</v>
      </c>
      <c r="J122" s="19">
        <f t="shared" si="11"/>
        <v>0</v>
      </c>
      <c r="K122" s="13">
        <f t="shared" si="12"/>
        <v>0</v>
      </c>
      <c r="L122" s="13">
        <f t="shared" si="13"/>
        <v>0</v>
      </c>
    </row>
    <row r="123" spans="1:12" hidden="1" outlineLevel="1" x14ac:dyDescent="0.25">
      <c r="A123" s="11"/>
      <c r="B123" s="11"/>
      <c r="C123" s="12"/>
      <c r="D123" s="12"/>
      <c r="E123" s="21">
        <f t="shared" si="10"/>
        <v>0</v>
      </c>
      <c r="F123" s="17"/>
      <c r="G123" s="23"/>
      <c r="H123" s="24">
        <f>IF(E124&lt;$I$2,E124,$I$2)</f>
        <v>0</v>
      </c>
      <c r="I123" s="13">
        <f>IF((E124-H123)&lt;$I$3,E124-H123,$I$3)</f>
        <v>0</v>
      </c>
      <c r="J123" s="19">
        <f t="shared" si="11"/>
        <v>0</v>
      </c>
      <c r="K123" s="13">
        <f t="shared" si="12"/>
        <v>0</v>
      </c>
      <c r="L123" s="13">
        <f t="shared" si="13"/>
        <v>0</v>
      </c>
    </row>
    <row r="124" spans="1:12" collapsed="1" x14ac:dyDescent="0.25">
      <c r="A124" s="11">
        <v>59</v>
      </c>
      <c r="B124" s="11"/>
      <c r="C124" s="12"/>
      <c r="D124" s="12"/>
      <c r="E124" s="21">
        <f t="shared" si="10"/>
        <v>0</v>
      </c>
      <c r="F124" s="17"/>
      <c r="G124" s="23"/>
      <c r="H124" s="24">
        <f>ROUND((H123*$H$6),2)</f>
        <v>0</v>
      </c>
      <c r="I124" s="13">
        <f>ROUND((I123*$I$6),2)</f>
        <v>0</v>
      </c>
      <c r="J124" s="19">
        <f t="shared" si="11"/>
        <v>0</v>
      </c>
      <c r="K124" s="13">
        <f t="shared" si="12"/>
        <v>0</v>
      </c>
      <c r="L124" s="13">
        <f t="shared" si="13"/>
        <v>0</v>
      </c>
    </row>
    <row r="125" spans="1:12" hidden="1" outlineLevel="1" x14ac:dyDescent="0.25">
      <c r="A125" s="11"/>
      <c r="B125" s="11"/>
      <c r="C125" s="12"/>
      <c r="D125" s="12"/>
      <c r="E125" s="21">
        <f t="shared" si="10"/>
        <v>0</v>
      </c>
      <c r="F125" s="17"/>
      <c r="G125" s="23"/>
      <c r="H125" s="24">
        <f>IF(E126&lt;$I$2,E126,$I$2)</f>
        <v>0</v>
      </c>
      <c r="I125" s="13">
        <f>IF((E126-H125)&lt;$I$3,E126-H125,$I$3)</f>
        <v>0</v>
      </c>
      <c r="J125" s="19">
        <f t="shared" si="11"/>
        <v>0</v>
      </c>
      <c r="K125" s="13">
        <f t="shared" si="12"/>
        <v>0</v>
      </c>
      <c r="L125" s="13">
        <f t="shared" si="13"/>
        <v>0</v>
      </c>
    </row>
    <row r="126" spans="1:12" collapsed="1" x14ac:dyDescent="0.25">
      <c r="A126" s="11">
        <v>60</v>
      </c>
      <c r="B126" s="11"/>
      <c r="C126" s="12"/>
      <c r="D126" s="12"/>
      <c r="E126" s="21">
        <f t="shared" si="10"/>
        <v>0</v>
      </c>
      <c r="F126" s="17"/>
      <c r="G126" s="23"/>
      <c r="H126" s="24">
        <f>ROUND((H125*$H$6),2)</f>
        <v>0</v>
      </c>
      <c r="I126" s="13">
        <f>ROUND((I125*$I$6),2)</f>
        <v>0</v>
      </c>
      <c r="J126" s="19">
        <f t="shared" si="11"/>
        <v>0</v>
      </c>
      <c r="K126" s="13">
        <f t="shared" si="12"/>
        <v>0</v>
      </c>
      <c r="L126" s="13">
        <f t="shared" si="13"/>
        <v>0</v>
      </c>
    </row>
    <row r="127" spans="1:12" hidden="1" outlineLevel="1" x14ac:dyDescent="0.25">
      <c r="A127" s="11"/>
      <c r="B127" s="11"/>
      <c r="C127" s="12"/>
      <c r="D127" s="12"/>
      <c r="E127" s="21">
        <f t="shared" si="10"/>
        <v>0</v>
      </c>
      <c r="F127" s="17"/>
      <c r="G127" s="23"/>
      <c r="H127" s="24">
        <f>IF(E128&lt;$I$2,E128,$I$2)</f>
        <v>0</v>
      </c>
      <c r="I127" s="13">
        <f>IF((E128-H127)&lt;$I$3,E128-H127,$I$3)</f>
        <v>0</v>
      </c>
      <c r="J127" s="19">
        <f t="shared" si="11"/>
        <v>0</v>
      </c>
      <c r="K127" s="13">
        <f t="shared" si="12"/>
        <v>0</v>
      </c>
      <c r="L127" s="13">
        <f t="shared" si="13"/>
        <v>0</v>
      </c>
    </row>
    <row r="128" spans="1:12" collapsed="1" x14ac:dyDescent="0.25">
      <c r="A128" s="11">
        <v>61</v>
      </c>
      <c r="B128" s="11"/>
      <c r="C128" s="12"/>
      <c r="D128" s="12"/>
      <c r="E128" s="21">
        <f t="shared" si="10"/>
        <v>0</v>
      </c>
      <c r="F128" s="17"/>
      <c r="G128" s="23"/>
      <c r="H128" s="24">
        <f>ROUND((H127*$H$6),2)</f>
        <v>0</v>
      </c>
      <c r="I128" s="13">
        <f>ROUND((I127*$I$6),2)</f>
        <v>0</v>
      </c>
      <c r="J128" s="19">
        <f t="shared" si="11"/>
        <v>0</v>
      </c>
      <c r="K128" s="13">
        <f t="shared" si="12"/>
        <v>0</v>
      </c>
      <c r="L128" s="13">
        <f t="shared" si="13"/>
        <v>0</v>
      </c>
    </row>
    <row r="129" spans="1:12" hidden="1" outlineLevel="1" x14ac:dyDescent="0.25">
      <c r="A129" s="11"/>
      <c r="B129" s="11"/>
      <c r="C129" s="12"/>
      <c r="D129" s="12"/>
      <c r="E129" s="21">
        <f t="shared" si="10"/>
        <v>0</v>
      </c>
      <c r="F129" s="17"/>
      <c r="G129" s="23"/>
      <c r="H129" s="24">
        <f>IF(E130&lt;$I$2,E130,$I$2)</f>
        <v>0</v>
      </c>
      <c r="I129" s="13">
        <f>IF((E130-H129)&lt;$I$3,E130-H129,$I$3)</f>
        <v>0</v>
      </c>
      <c r="J129" s="19">
        <f t="shared" si="11"/>
        <v>0</v>
      </c>
      <c r="K129" s="13">
        <f t="shared" si="12"/>
        <v>0</v>
      </c>
      <c r="L129" s="13">
        <f t="shared" si="13"/>
        <v>0</v>
      </c>
    </row>
    <row r="130" spans="1:12" collapsed="1" x14ac:dyDescent="0.25">
      <c r="A130" s="11">
        <v>62</v>
      </c>
      <c r="B130" s="11"/>
      <c r="C130" s="12"/>
      <c r="D130" s="12"/>
      <c r="E130" s="21">
        <f t="shared" si="10"/>
        <v>0</v>
      </c>
      <c r="F130" s="17"/>
      <c r="G130" s="23"/>
      <c r="H130" s="24">
        <f>ROUND((H129*$H$6),2)</f>
        <v>0</v>
      </c>
      <c r="I130" s="13">
        <f>ROUND((I129*$I$6),2)</f>
        <v>0</v>
      </c>
      <c r="J130" s="19">
        <f t="shared" si="11"/>
        <v>0</v>
      </c>
      <c r="K130" s="13">
        <f t="shared" si="12"/>
        <v>0</v>
      </c>
      <c r="L130" s="13">
        <f t="shared" si="13"/>
        <v>0</v>
      </c>
    </row>
    <row r="131" spans="1:12" hidden="1" outlineLevel="1" x14ac:dyDescent="0.25">
      <c r="A131" s="11"/>
      <c r="B131" s="11"/>
      <c r="C131" s="12"/>
      <c r="D131" s="12"/>
      <c r="E131" s="21">
        <f t="shared" si="10"/>
        <v>0</v>
      </c>
      <c r="F131" s="17"/>
      <c r="G131" s="23"/>
      <c r="H131" s="24">
        <f>IF(E132&lt;$I$2,E132,$I$2)</f>
        <v>0</v>
      </c>
      <c r="I131" s="13">
        <f>IF((E132-H131)&lt;$I$3,E132-H131,$I$3)</f>
        <v>0</v>
      </c>
      <c r="J131" s="19">
        <f t="shared" si="11"/>
        <v>0</v>
      </c>
      <c r="K131" s="13">
        <f t="shared" si="12"/>
        <v>0</v>
      </c>
      <c r="L131" s="13">
        <f t="shared" si="13"/>
        <v>0</v>
      </c>
    </row>
    <row r="132" spans="1:12" collapsed="1" x14ac:dyDescent="0.25">
      <c r="A132" s="11">
        <v>63</v>
      </c>
      <c r="B132" s="11"/>
      <c r="C132" s="12"/>
      <c r="D132" s="12"/>
      <c r="E132" s="21">
        <f t="shared" si="10"/>
        <v>0</v>
      </c>
      <c r="F132" s="17"/>
      <c r="G132" s="23"/>
      <c r="H132" s="24">
        <f>ROUND((H131*$H$6),2)</f>
        <v>0</v>
      </c>
      <c r="I132" s="13">
        <f>ROUND((I131*$I$6),2)</f>
        <v>0</v>
      </c>
      <c r="J132" s="19">
        <f t="shared" si="11"/>
        <v>0</v>
      </c>
      <c r="K132" s="13">
        <f t="shared" si="12"/>
        <v>0</v>
      </c>
      <c r="L132" s="13">
        <f t="shared" si="13"/>
        <v>0</v>
      </c>
    </row>
    <row r="133" spans="1:12" hidden="1" outlineLevel="1" x14ac:dyDescent="0.25">
      <c r="A133" s="11"/>
      <c r="B133" s="11"/>
      <c r="C133" s="12"/>
      <c r="D133" s="12"/>
      <c r="E133" s="21">
        <f t="shared" si="10"/>
        <v>0</v>
      </c>
      <c r="F133" s="17"/>
      <c r="G133" s="23"/>
      <c r="H133" s="24">
        <f>IF(E134&lt;$I$2,E134,$I$2)</f>
        <v>0</v>
      </c>
      <c r="I133" s="13">
        <f>IF((E134-H133)&lt;$I$3,E134-H133,$I$3)</f>
        <v>0</v>
      </c>
      <c r="J133" s="19">
        <f t="shared" si="11"/>
        <v>0</v>
      </c>
      <c r="K133" s="13">
        <f t="shared" si="12"/>
        <v>0</v>
      </c>
      <c r="L133" s="13">
        <f t="shared" si="13"/>
        <v>0</v>
      </c>
    </row>
    <row r="134" spans="1:12" collapsed="1" x14ac:dyDescent="0.25">
      <c r="A134" s="11">
        <v>64</v>
      </c>
      <c r="B134" s="11"/>
      <c r="C134" s="12"/>
      <c r="D134" s="12"/>
      <c r="E134" s="21">
        <f t="shared" si="10"/>
        <v>0</v>
      </c>
      <c r="F134" s="17"/>
      <c r="G134" s="23"/>
      <c r="H134" s="24">
        <f>ROUND((H133*$H$6),2)</f>
        <v>0</v>
      </c>
      <c r="I134" s="13">
        <f>ROUND((I133*$I$6),2)</f>
        <v>0</v>
      </c>
      <c r="J134" s="19">
        <f t="shared" si="11"/>
        <v>0</v>
      </c>
      <c r="K134" s="13">
        <f t="shared" si="12"/>
        <v>0</v>
      </c>
      <c r="L134" s="13">
        <f t="shared" si="13"/>
        <v>0</v>
      </c>
    </row>
    <row r="135" spans="1:12" hidden="1" outlineLevel="1" x14ac:dyDescent="0.25">
      <c r="A135" s="11"/>
      <c r="B135" s="11"/>
      <c r="C135" s="12"/>
      <c r="D135" s="12"/>
      <c r="E135" s="21">
        <f t="shared" si="10"/>
        <v>0</v>
      </c>
      <c r="F135" s="17"/>
      <c r="G135" s="23"/>
      <c r="H135" s="24">
        <f>IF(E136&lt;$I$2,E136,$I$2)</f>
        <v>0</v>
      </c>
      <c r="I135" s="13">
        <f>IF((E136-H135)&lt;$I$3,E136-H135,$I$3)</f>
        <v>0</v>
      </c>
      <c r="J135" s="19">
        <f t="shared" si="11"/>
        <v>0</v>
      </c>
      <c r="K135" s="13">
        <f t="shared" si="12"/>
        <v>0</v>
      </c>
      <c r="L135" s="13">
        <f t="shared" si="13"/>
        <v>0</v>
      </c>
    </row>
    <row r="136" spans="1:12" collapsed="1" x14ac:dyDescent="0.25">
      <c r="A136" s="11">
        <v>65</v>
      </c>
      <c r="B136" s="11"/>
      <c r="C136" s="12"/>
      <c r="D136" s="12"/>
      <c r="E136" s="21">
        <f t="shared" si="10"/>
        <v>0</v>
      </c>
      <c r="F136" s="17"/>
      <c r="G136" s="23"/>
      <c r="H136" s="24">
        <f>ROUND((H135*$H$6),2)</f>
        <v>0</v>
      </c>
      <c r="I136" s="13">
        <f>ROUND((I135*$I$6),2)</f>
        <v>0</v>
      </c>
      <c r="J136" s="19">
        <f t="shared" ref="J136:J148" si="14">(H136+I136)*F136</f>
        <v>0</v>
      </c>
      <c r="K136" s="13">
        <f t="shared" ref="K136:K148" si="15">H136+I136+J136</f>
        <v>0</v>
      </c>
      <c r="L136" s="13">
        <f t="shared" ref="L136:L148" si="16">K136-G136</f>
        <v>0</v>
      </c>
    </row>
    <row r="137" spans="1:12" hidden="1" outlineLevel="1" x14ac:dyDescent="0.25">
      <c r="A137" s="11"/>
      <c r="B137" s="11"/>
      <c r="C137" s="12"/>
      <c r="D137" s="12"/>
      <c r="E137" s="21">
        <f t="shared" ref="E137:E148" si="17">IF(C137&lt;D137,0,C137-D137)</f>
        <v>0</v>
      </c>
      <c r="F137" s="17"/>
      <c r="G137" s="23"/>
      <c r="H137" s="24">
        <f>IF(E138&lt;$I$2,E138,$I$2)</f>
        <v>0</v>
      </c>
      <c r="I137" s="13">
        <f>IF((E138-H137)&lt;$I$3,E138-H137,$I$3)</f>
        <v>0</v>
      </c>
      <c r="J137" s="19">
        <f t="shared" si="14"/>
        <v>0</v>
      </c>
      <c r="K137" s="13">
        <f t="shared" si="15"/>
        <v>0</v>
      </c>
      <c r="L137" s="13">
        <f t="shared" si="16"/>
        <v>0</v>
      </c>
    </row>
    <row r="138" spans="1:12" collapsed="1" x14ac:dyDescent="0.25">
      <c r="A138" s="11">
        <v>66</v>
      </c>
      <c r="B138" s="11"/>
      <c r="C138" s="12"/>
      <c r="D138" s="12"/>
      <c r="E138" s="21">
        <f t="shared" si="17"/>
        <v>0</v>
      </c>
      <c r="F138" s="17"/>
      <c r="G138" s="23"/>
      <c r="H138" s="24">
        <f>ROUND((H137*$H$6),2)</f>
        <v>0</v>
      </c>
      <c r="I138" s="13">
        <f>ROUND((I137*$I$6),2)</f>
        <v>0</v>
      </c>
      <c r="J138" s="19">
        <f t="shared" si="14"/>
        <v>0</v>
      </c>
      <c r="K138" s="13">
        <f t="shared" si="15"/>
        <v>0</v>
      </c>
      <c r="L138" s="13">
        <f t="shared" si="16"/>
        <v>0</v>
      </c>
    </row>
    <row r="139" spans="1:12" hidden="1" outlineLevel="1" x14ac:dyDescent="0.25">
      <c r="A139" s="11"/>
      <c r="B139" s="11"/>
      <c r="C139" s="12"/>
      <c r="D139" s="12"/>
      <c r="E139" s="21">
        <f t="shared" si="17"/>
        <v>0</v>
      </c>
      <c r="F139" s="17"/>
      <c r="G139" s="23"/>
      <c r="H139" s="24">
        <f>IF(E140&lt;$I$2,E140,$I$2)</f>
        <v>0</v>
      </c>
      <c r="I139" s="13">
        <f>IF((E140-H139)&lt;$I$3,E140-H139,$I$3)</f>
        <v>0</v>
      </c>
      <c r="J139" s="19">
        <f t="shared" si="14"/>
        <v>0</v>
      </c>
      <c r="K139" s="13">
        <f t="shared" si="15"/>
        <v>0</v>
      </c>
      <c r="L139" s="13">
        <f t="shared" si="16"/>
        <v>0</v>
      </c>
    </row>
    <row r="140" spans="1:12" collapsed="1" x14ac:dyDescent="0.25">
      <c r="A140" s="11">
        <v>67</v>
      </c>
      <c r="B140" s="11"/>
      <c r="C140" s="12"/>
      <c r="D140" s="12"/>
      <c r="E140" s="21">
        <f t="shared" si="17"/>
        <v>0</v>
      </c>
      <c r="F140" s="17"/>
      <c r="G140" s="23"/>
      <c r="H140" s="24">
        <f>ROUND((H139*$H$6),2)</f>
        <v>0</v>
      </c>
      <c r="I140" s="13">
        <f>ROUND((I139*$I$6),2)</f>
        <v>0</v>
      </c>
      <c r="J140" s="19">
        <f t="shared" si="14"/>
        <v>0</v>
      </c>
      <c r="K140" s="13">
        <f t="shared" si="15"/>
        <v>0</v>
      </c>
      <c r="L140" s="13">
        <f t="shared" si="16"/>
        <v>0</v>
      </c>
    </row>
    <row r="141" spans="1:12" hidden="1" outlineLevel="1" x14ac:dyDescent="0.25">
      <c r="A141" s="11"/>
      <c r="B141" s="11"/>
      <c r="C141" s="12"/>
      <c r="D141" s="12"/>
      <c r="E141" s="21">
        <f t="shared" si="17"/>
        <v>0</v>
      </c>
      <c r="F141" s="17"/>
      <c r="G141" s="23"/>
      <c r="H141" s="24">
        <f>IF(E142&lt;$I$2,E142,$I$2)</f>
        <v>0</v>
      </c>
      <c r="I141" s="13">
        <f>IF((E142-H141)&lt;$I$3,E142-H141,$I$3)</f>
        <v>0</v>
      </c>
      <c r="J141" s="19">
        <f t="shared" si="14"/>
        <v>0</v>
      </c>
      <c r="K141" s="13">
        <f t="shared" si="15"/>
        <v>0</v>
      </c>
      <c r="L141" s="13">
        <f t="shared" si="16"/>
        <v>0</v>
      </c>
    </row>
    <row r="142" spans="1:12" collapsed="1" x14ac:dyDescent="0.25">
      <c r="A142" s="11">
        <v>68</v>
      </c>
      <c r="B142" s="11"/>
      <c r="C142" s="12"/>
      <c r="D142" s="12"/>
      <c r="E142" s="21">
        <f t="shared" si="17"/>
        <v>0</v>
      </c>
      <c r="F142" s="17"/>
      <c r="G142" s="23"/>
      <c r="H142" s="24">
        <f>ROUND((H141*$H$6),2)</f>
        <v>0</v>
      </c>
      <c r="I142" s="13">
        <f>ROUND((I141*$I$6),2)</f>
        <v>0</v>
      </c>
      <c r="J142" s="19">
        <f t="shared" si="14"/>
        <v>0</v>
      </c>
      <c r="K142" s="13">
        <f t="shared" si="15"/>
        <v>0</v>
      </c>
      <c r="L142" s="13">
        <f t="shared" si="16"/>
        <v>0</v>
      </c>
    </row>
    <row r="143" spans="1:12" hidden="1" outlineLevel="1" x14ac:dyDescent="0.25">
      <c r="A143" s="11"/>
      <c r="B143" s="11"/>
      <c r="C143" s="12"/>
      <c r="D143" s="12"/>
      <c r="E143" s="21">
        <f t="shared" si="17"/>
        <v>0</v>
      </c>
      <c r="F143" s="17"/>
      <c r="G143" s="23"/>
      <c r="H143" s="24">
        <f>IF(E144&lt;$I$2,E144,$I$2)</f>
        <v>0</v>
      </c>
      <c r="I143" s="13">
        <f>IF((E144-H143)&lt;$I$3,E144-H143,$I$3)</f>
        <v>0</v>
      </c>
      <c r="J143" s="19">
        <f t="shared" si="14"/>
        <v>0</v>
      </c>
      <c r="K143" s="13">
        <f t="shared" si="15"/>
        <v>0</v>
      </c>
      <c r="L143" s="13">
        <f t="shared" si="16"/>
        <v>0</v>
      </c>
    </row>
    <row r="144" spans="1:12" collapsed="1" x14ac:dyDescent="0.25">
      <c r="A144" s="11">
        <v>69</v>
      </c>
      <c r="B144" s="11"/>
      <c r="C144" s="12"/>
      <c r="D144" s="12"/>
      <c r="E144" s="21">
        <f t="shared" si="17"/>
        <v>0</v>
      </c>
      <c r="F144" s="17"/>
      <c r="G144" s="23"/>
      <c r="H144" s="24">
        <f>ROUND((H143*$H$6),2)</f>
        <v>0</v>
      </c>
      <c r="I144" s="13">
        <f>ROUND((I143*$I$6),2)</f>
        <v>0</v>
      </c>
      <c r="J144" s="19">
        <f t="shared" si="14"/>
        <v>0</v>
      </c>
      <c r="K144" s="13">
        <f t="shared" si="15"/>
        <v>0</v>
      </c>
      <c r="L144" s="13">
        <f t="shared" si="16"/>
        <v>0</v>
      </c>
    </row>
    <row r="145" spans="1:12" hidden="1" outlineLevel="1" x14ac:dyDescent="0.25">
      <c r="A145" s="11"/>
      <c r="B145" s="11"/>
      <c r="C145" s="12"/>
      <c r="D145" s="12"/>
      <c r="E145" s="21">
        <f t="shared" si="17"/>
        <v>0</v>
      </c>
      <c r="F145" s="17"/>
      <c r="G145" s="23"/>
      <c r="H145" s="24">
        <f>IF(E146&lt;$I$2,E146,$I$2)</f>
        <v>0</v>
      </c>
      <c r="I145" s="13">
        <f>IF((E146-H145)&lt;$I$3,E146-H145,$I$3)</f>
        <v>0</v>
      </c>
      <c r="J145" s="19">
        <f t="shared" si="14"/>
        <v>0</v>
      </c>
      <c r="K145" s="13">
        <f t="shared" si="15"/>
        <v>0</v>
      </c>
      <c r="L145" s="13">
        <f t="shared" si="16"/>
        <v>0</v>
      </c>
    </row>
    <row r="146" spans="1:12" collapsed="1" x14ac:dyDescent="0.25">
      <c r="A146" s="11">
        <v>70</v>
      </c>
      <c r="B146" s="11"/>
      <c r="C146" s="12"/>
      <c r="D146" s="12"/>
      <c r="E146" s="21">
        <f t="shared" si="17"/>
        <v>0</v>
      </c>
      <c r="F146" s="17"/>
      <c r="G146" s="23"/>
      <c r="H146" s="24">
        <f>ROUND((H145*$H$6),2)</f>
        <v>0</v>
      </c>
      <c r="I146" s="13">
        <f>ROUND((I145*$I$6),2)</f>
        <v>0</v>
      </c>
      <c r="J146" s="19">
        <f t="shared" si="14"/>
        <v>0</v>
      </c>
      <c r="K146" s="13">
        <f t="shared" si="15"/>
        <v>0</v>
      </c>
      <c r="L146" s="13">
        <f t="shared" si="16"/>
        <v>0</v>
      </c>
    </row>
    <row r="147" spans="1:12" hidden="1" outlineLevel="1" x14ac:dyDescent="0.25">
      <c r="A147" s="11"/>
      <c r="B147" s="11"/>
      <c r="C147" s="12"/>
      <c r="D147" s="12"/>
      <c r="E147" s="21">
        <f t="shared" si="17"/>
        <v>0</v>
      </c>
      <c r="F147" s="17"/>
      <c r="G147" s="23"/>
      <c r="H147" s="24">
        <f>IF(E148&lt;$I$2,E148,$I$2)</f>
        <v>0</v>
      </c>
      <c r="I147" s="13">
        <f>IF((E148-H147)&lt;$I$3,E148-H147,$I$3)</f>
        <v>0</v>
      </c>
      <c r="J147" s="19">
        <f t="shared" si="14"/>
        <v>0</v>
      </c>
      <c r="K147" s="13">
        <f t="shared" si="15"/>
        <v>0</v>
      </c>
      <c r="L147" s="13">
        <f t="shared" si="16"/>
        <v>0</v>
      </c>
    </row>
    <row r="148" spans="1:12" collapsed="1" x14ac:dyDescent="0.25">
      <c r="A148" s="11">
        <v>71</v>
      </c>
      <c r="B148" s="11"/>
      <c r="C148" s="12"/>
      <c r="D148" s="12"/>
      <c r="E148" s="21">
        <f t="shared" si="17"/>
        <v>0</v>
      </c>
      <c r="F148" s="17"/>
      <c r="G148" s="23"/>
      <c r="H148" s="24">
        <f>ROUND((H147*$H$6),2)</f>
        <v>0</v>
      </c>
      <c r="I148" s="13">
        <f>ROUND((I147*$I$6),2)</f>
        <v>0</v>
      </c>
      <c r="J148" s="19">
        <f t="shared" si="14"/>
        <v>0</v>
      </c>
      <c r="K148" s="13">
        <f t="shared" si="15"/>
        <v>0</v>
      </c>
      <c r="L148" s="13">
        <f t="shared" si="16"/>
        <v>0</v>
      </c>
    </row>
    <row r="149" spans="1:12" x14ac:dyDescent="0.25">
      <c r="C149" s="4"/>
      <c r="D149" s="4"/>
      <c r="E149" s="4"/>
      <c r="G149" s="4"/>
      <c r="H149" s="4"/>
      <c r="I149" s="4"/>
      <c r="J149" s="4"/>
      <c r="K149" s="4"/>
      <c r="L149" s="4"/>
    </row>
    <row r="150" spans="1:12" x14ac:dyDescent="0.25">
      <c r="C150" s="4"/>
      <c r="D150" s="4"/>
      <c r="E150" s="4"/>
      <c r="G150" s="4"/>
      <c r="H150" s="4"/>
      <c r="I150" s="4"/>
      <c r="J150" s="4"/>
      <c r="K150" s="4"/>
      <c r="L150" s="4"/>
    </row>
    <row r="151" spans="1:12" x14ac:dyDescent="0.25">
      <c r="C151" s="4"/>
      <c r="D151" s="4"/>
      <c r="E151" s="4"/>
      <c r="G151" s="4"/>
      <c r="H151" s="4"/>
      <c r="I151" s="4"/>
      <c r="J151" s="4"/>
      <c r="K151" s="4"/>
      <c r="L151" s="4"/>
    </row>
    <row r="152" spans="1:12" x14ac:dyDescent="0.25">
      <c r="C152" s="4"/>
      <c r="D152" s="4"/>
      <c r="E152" s="4"/>
      <c r="G152" s="4"/>
      <c r="H152" s="4"/>
      <c r="I152" s="4"/>
      <c r="J152" s="4"/>
      <c r="K152" s="4"/>
      <c r="L152" s="4"/>
    </row>
    <row r="153" spans="1:12" x14ac:dyDescent="0.25">
      <c r="C153" s="4"/>
      <c r="D153" s="4"/>
      <c r="E153" s="4"/>
      <c r="G153" s="4"/>
      <c r="H153" s="4"/>
      <c r="I153" s="4"/>
      <c r="J153" s="4"/>
      <c r="K153" s="4"/>
      <c r="L153" s="4"/>
    </row>
    <row r="154" spans="1:12" x14ac:dyDescent="0.25">
      <c r="C154" s="4"/>
      <c r="D154" s="4"/>
      <c r="E154" s="4"/>
      <c r="G154" s="4"/>
      <c r="H154" s="4"/>
      <c r="I154" s="4"/>
      <c r="J154" s="4"/>
      <c r="K154" s="4"/>
      <c r="L154" s="4"/>
    </row>
    <row r="155" spans="1:12" x14ac:dyDescent="0.25">
      <c r="C155" s="4"/>
      <c r="D155" s="4"/>
      <c r="E155" s="4"/>
      <c r="G155" s="4"/>
      <c r="H155" s="4"/>
      <c r="I155" s="4"/>
      <c r="J155" s="4"/>
      <c r="K155" s="4"/>
      <c r="L155" s="4"/>
    </row>
    <row r="156" spans="1:12" x14ac:dyDescent="0.25">
      <c r="C156" s="4"/>
      <c r="D156" s="4"/>
      <c r="E156" s="4"/>
      <c r="G156" s="4"/>
      <c r="H156" s="4"/>
      <c r="I156" s="4"/>
      <c r="J156" s="4"/>
      <c r="K156" s="4"/>
      <c r="L156" s="4"/>
    </row>
    <row r="157" spans="1:12" x14ac:dyDescent="0.25">
      <c r="C157" s="4"/>
      <c r="D157" s="4"/>
      <c r="E157" s="4"/>
      <c r="G157" s="4"/>
      <c r="H157" s="4"/>
      <c r="I157" s="4"/>
      <c r="J157" s="4"/>
      <c r="K157" s="4"/>
      <c r="L157" s="4"/>
    </row>
    <row r="158" spans="1:12" x14ac:dyDescent="0.25">
      <c r="C158" s="4"/>
      <c r="D158" s="4"/>
      <c r="E158" s="4"/>
      <c r="G158" s="4"/>
      <c r="H158" s="4"/>
      <c r="I158" s="4"/>
      <c r="J158" s="4"/>
      <c r="K158" s="4"/>
      <c r="L158" s="4"/>
    </row>
    <row r="159" spans="1:12" x14ac:dyDescent="0.25">
      <c r="C159" s="4"/>
      <c r="D159" s="4"/>
      <c r="E159" s="4"/>
      <c r="G159" s="4"/>
      <c r="H159" s="4"/>
      <c r="I159" s="4"/>
      <c r="J159" s="4"/>
      <c r="K159" s="4"/>
      <c r="L159" s="4"/>
    </row>
    <row r="160" spans="1:12" x14ac:dyDescent="0.25">
      <c r="C160" s="4"/>
      <c r="D160" s="4"/>
      <c r="E160" s="4"/>
      <c r="G160" s="4"/>
      <c r="H160" s="4"/>
      <c r="I160" s="4"/>
      <c r="J160" s="4"/>
      <c r="K160" s="4"/>
      <c r="L160" s="4"/>
    </row>
    <row r="161" spans="3:12" x14ac:dyDescent="0.25">
      <c r="C161" s="4"/>
      <c r="D161" s="4"/>
      <c r="E161" s="4"/>
      <c r="G161" s="4"/>
      <c r="H161" s="4"/>
      <c r="I161" s="4"/>
      <c r="J161" s="4"/>
      <c r="K161" s="4"/>
      <c r="L161" s="4"/>
    </row>
    <row r="162" spans="3:12" x14ac:dyDescent="0.25">
      <c r="C162" s="4"/>
      <c r="D162" s="4"/>
      <c r="E162" s="4"/>
      <c r="G162" s="4"/>
      <c r="H162" s="4"/>
      <c r="I162" s="4"/>
      <c r="J162" s="4"/>
      <c r="K162" s="4"/>
      <c r="L162" s="4"/>
    </row>
    <row r="163" spans="3:12" x14ac:dyDescent="0.25">
      <c r="C163" s="4"/>
      <c r="D163" s="4"/>
      <c r="E163" s="4"/>
      <c r="G163" s="4"/>
      <c r="H163" s="4"/>
      <c r="I163" s="4"/>
      <c r="J163" s="4"/>
      <c r="K163" s="4"/>
      <c r="L163" s="4"/>
    </row>
    <row r="164" spans="3:12" x14ac:dyDescent="0.25">
      <c r="C164" s="4"/>
      <c r="D164" s="4"/>
      <c r="E164" s="4"/>
      <c r="G164" s="4"/>
      <c r="H164" s="4"/>
      <c r="I164" s="4"/>
      <c r="J164" s="4"/>
      <c r="K164" s="4"/>
      <c r="L164" s="4"/>
    </row>
    <row r="165" spans="3:12" x14ac:dyDescent="0.25">
      <c r="C165" s="4"/>
      <c r="D165" s="4"/>
      <c r="E165" s="4"/>
      <c r="G165" s="4"/>
      <c r="H165" s="4"/>
      <c r="I165" s="4"/>
      <c r="J165" s="4"/>
      <c r="K165" s="4"/>
      <c r="L165" s="4"/>
    </row>
    <row r="166" spans="3:12" x14ac:dyDescent="0.25">
      <c r="C166" s="4"/>
      <c r="D166" s="4"/>
      <c r="E166" s="4"/>
      <c r="G166" s="4"/>
      <c r="H166" s="4"/>
      <c r="I166" s="4"/>
      <c r="J166" s="4"/>
      <c r="K166" s="4"/>
      <c r="L166" s="4"/>
    </row>
    <row r="167" spans="3:12" x14ac:dyDescent="0.25">
      <c r="C167" s="4"/>
      <c r="D167" s="4"/>
      <c r="E167" s="4"/>
      <c r="G167" s="4"/>
      <c r="H167" s="4"/>
      <c r="I167" s="4"/>
      <c r="J167" s="4"/>
      <c r="K167" s="4"/>
      <c r="L167" s="4"/>
    </row>
    <row r="168" spans="3:12" x14ac:dyDescent="0.25">
      <c r="C168" s="4"/>
      <c r="D168" s="4"/>
      <c r="E168" s="4"/>
      <c r="G168" s="4"/>
      <c r="H168" s="4"/>
      <c r="I168" s="4"/>
      <c r="J168" s="4"/>
      <c r="K168" s="4"/>
      <c r="L168" s="4"/>
    </row>
    <row r="169" spans="3:12" x14ac:dyDescent="0.25">
      <c r="C169" s="4"/>
      <c r="D169" s="4"/>
      <c r="E169" s="4"/>
      <c r="G169" s="4"/>
      <c r="H169" s="4"/>
      <c r="I169" s="4"/>
      <c r="J169" s="4"/>
      <c r="K169" s="4"/>
      <c r="L169" s="4"/>
    </row>
    <row r="170" spans="3:12" x14ac:dyDescent="0.25">
      <c r="C170" s="4"/>
      <c r="D170" s="4"/>
      <c r="E170" s="4"/>
      <c r="G170" s="4"/>
      <c r="H170" s="4"/>
      <c r="I170" s="4"/>
      <c r="J170" s="4"/>
      <c r="K170" s="4"/>
      <c r="L170" s="4"/>
    </row>
    <row r="171" spans="3:12" x14ac:dyDescent="0.25">
      <c r="C171" s="4"/>
      <c r="D171" s="4"/>
      <c r="E171" s="4"/>
      <c r="G171" s="4"/>
      <c r="H171" s="4"/>
      <c r="I171" s="4"/>
      <c r="J171" s="4"/>
      <c r="K171" s="4"/>
      <c r="L171" s="4"/>
    </row>
    <row r="172" spans="3:12" x14ac:dyDescent="0.25">
      <c r="C172" s="4"/>
      <c r="D172" s="4"/>
      <c r="E172" s="4"/>
      <c r="G172" s="4"/>
      <c r="H172" s="4"/>
      <c r="I172" s="4"/>
      <c r="J172" s="4"/>
      <c r="K172" s="4"/>
      <c r="L172" s="4"/>
    </row>
    <row r="173" spans="3:12" x14ac:dyDescent="0.25">
      <c r="C173" s="4"/>
      <c r="D173" s="4"/>
      <c r="E173" s="4"/>
      <c r="G173" s="4"/>
      <c r="H173" s="4"/>
      <c r="I173" s="4"/>
      <c r="J173" s="4"/>
      <c r="K173" s="4"/>
      <c r="L173" s="4"/>
    </row>
    <row r="174" spans="3:12" x14ac:dyDescent="0.25">
      <c r="C174" s="4"/>
      <c r="D174" s="4"/>
      <c r="E174" s="4"/>
      <c r="G174" s="4"/>
      <c r="H174" s="4"/>
      <c r="I174" s="4"/>
      <c r="J174" s="4"/>
      <c r="K174" s="4"/>
      <c r="L174" s="4"/>
    </row>
    <row r="175" spans="3:12" x14ac:dyDescent="0.25">
      <c r="C175" s="4"/>
      <c r="D175" s="4"/>
      <c r="E175" s="4"/>
      <c r="G175" s="4"/>
      <c r="H175" s="4"/>
      <c r="I175" s="4"/>
      <c r="J175" s="4"/>
      <c r="K175" s="4"/>
      <c r="L175" s="4"/>
    </row>
    <row r="176" spans="3:12" x14ac:dyDescent="0.25">
      <c r="C176" s="4"/>
      <c r="D176" s="4"/>
      <c r="E176" s="4"/>
      <c r="G176" s="4"/>
      <c r="H176" s="4"/>
      <c r="I176" s="4"/>
      <c r="J176" s="4"/>
      <c r="K176" s="4"/>
      <c r="L176" s="4"/>
    </row>
    <row r="177" spans="3:12" x14ac:dyDescent="0.25">
      <c r="C177" s="4"/>
      <c r="D177" s="4"/>
      <c r="E177" s="4"/>
      <c r="G177" s="4"/>
      <c r="H177" s="4"/>
      <c r="I177" s="4"/>
      <c r="J177" s="4"/>
      <c r="K177" s="4"/>
      <c r="L177" s="4"/>
    </row>
    <row r="178" spans="3:12" x14ac:dyDescent="0.25">
      <c r="E178" s="4"/>
      <c r="G178" s="4"/>
      <c r="H178" s="4"/>
      <c r="I178" s="4"/>
      <c r="J178" s="4"/>
      <c r="K178" s="4"/>
      <c r="L178" s="4"/>
    </row>
  </sheetData>
  <sortState ref="A7:L148">
    <sortCondition ref="B1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uhy hb ekonom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alen8</cp:lastModifiedBy>
  <dcterms:created xsi:type="dcterms:W3CDTF">2013-12-02T06:46:26Z</dcterms:created>
  <dcterms:modified xsi:type="dcterms:W3CDTF">2017-11-30T11:39:00Z</dcterms:modified>
</cp:coreProperties>
</file>